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is_t\Desktop\"/>
    </mc:Choice>
  </mc:AlternateContent>
  <xr:revisionPtr revIDLastSave="0" documentId="13_ncr:1_{2E49E32D-034B-456E-BD81-CFE962D93F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nequipped" sheetId="1" r:id="rId1"/>
    <sheet name="Equipped" sheetId="3" r:id="rId2"/>
    <sheet name="Bench Only" sheetId="2" r:id="rId3"/>
    <sheet name="CPU style - Men" sheetId="4" state="hidden" r:id="rId4"/>
    <sheet name="CPU style - Special Olympics" sheetId="6" state="hidden" r:id="rId5"/>
  </sheets>
  <calcPr calcId="181029"/>
</workbook>
</file>

<file path=xl/calcChain.xml><?xml version="1.0" encoding="utf-8"?>
<calcChain xmlns="http://schemas.openxmlformats.org/spreadsheetml/2006/main">
  <c r="L353" i="3" l="1"/>
  <c r="K353" i="3"/>
  <c r="J353" i="3"/>
  <c r="I353" i="3"/>
  <c r="L352" i="3"/>
  <c r="K352" i="3"/>
  <c r="J352" i="3"/>
  <c r="I352" i="3"/>
  <c r="L351" i="3"/>
  <c r="K351" i="3"/>
  <c r="J351" i="3"/>
  <c r="I351" i="3"/>
  <c r="L350" i="3"/>
  <c r="K350" i="3"/>
  <c r="J350" i="3"/>
  <c r="I350" i="3"/>
  <c r="L348" i="3"/>
  <c r="K348" i="3"/>
  <c r="J348" i="3"/>
  <c r="I348" i="3"/>
  <c r="L347" i="3"/>
  <c r="K347" i="3"/>
  <c r="J347" i="3"/>
  <c r="I347" i="3"/>
  <c r="L346" i="3"/>
  <c r="K346" i="3"/>
  <c r="J346" i="3"/>
  <c r="I346" i="3"/>
  <c r="L345" i="3"/>
  <c r="K345" i="3"/>
  <c r="J345" i="3"/>
  <c r="I345" i="3"/>
  <c r="L343" i="3"/>
  <c r="K343" i="3"/>
  <c r="J343" i="3"/>
  <c r="I343" i="3"/>
  <c r="L342" i="3"/>
  <c r="K342" i="3"/>
  <c r="J342" i="3"/>
  <c r="I342" i="3"/>
  <c r="L341" i="3"/>
  <c r="K341" i="3"/>
  <c r="J341" i="3"/>
  <c r="I341" i="3"/>
  <c r="L340" i="3"/>
  <c r="K340" i="3"/>
  <c r="J340" i="3"/>
  <c r="I340" i="3"/>
  <c r="L338" i="3"/>
  <c r="K338" i="3"/>
  <c r="J338" i="3"/>
  <c r="I338" i="3"/>
  <c r="L337" i="3"/>
  <c r="K337" i="3"/>
  <c r="J337" i="3"/>
  <c r="I337" i="3"/>
  <c r="L336" i="3"/>
  <c r="K336" i="3"/>
  <c r="J336" i="3"/>
  <c r="I336" i="3"/>
  <c r="L335" i="3"/>
  <c r="K335" i="3"/>
  <c r="J335" i="3"/>
  <c r="I335" i="3"/>
  <c r="L333" i="3"/>
  <c r="K333" i="3"/>
  <c r="J333" i="3"/>
  <c r="I333" i="3"/>
  <c r="L332" i="3"/>
  <c r="K332" i="3"/>
  <c r="J332" i="3"/>
  <c r="I332" i="3"/>
  <c r="L331" i="3"/>
  <c r="K331" i="3"/>
  <c r="J331" i="3"/>
  <c r="I331" i="3"/>
  <c r="L330" i="3"/>
  <c r="K330" i="3"/>
  <c r="J330" i="3"/>
  <c r="I330" i="3"/>
  <c r="L328" i="3"/>
  <c r="K328" i="3"/>
  <c r="J328" i="3"/>
  <c r="I328" i="3"/>
  <c r="L327" i="3"/>
  <c r="K327" i="3"/>
  <c r="J327" i="3"/>
  <c r="I327" i="3"/>
  <c r="L326" i="3"/>
  <c r="K326" i="3"/>
  <c r="J326" i="3"/>
  <c r="I326" i="3"/>
  <c r="L325" i="3"/>
  <c r="K325" i="3"/>
  <c r="J325" i="3"/>
  <c r="I325" i="3"/>
  <c r="L323" i="3"/>
  <c r="K323" i="3"/>
  <c r="J323" i="3"/>
  <c r="I323" i="3"/>
  <c r="L322" i="3"/>
  <c r="K322" i="3"/>
  <c r="J322" i="3"/>
  <c r="I322" i="3"/>
  <c r="L321" i="3"/>
  <c r="K321" i="3"/>
  <c r="J321" i="3"/>
  <c r="I321" i="3"/>
  <c r="L320" i="3"/>
  <c r="K320" i="3"/>
  <c r="J320" i="3"/>
  <c r="I320" i="3" s="1"/>
  <c r="L318" i="3"/>
  <c r="K318" i="3"/>
  <c r="J318" i="3"/>
  <c r="I318" i="3"/>
  <c r="L317" i="3"/>
  <c r="K317" i="3"/>
  <c r="J317" i="3"/>
  <c r="I317" i="3"/>
  <c r="L316" i="3"/>
  <c r="K316" i="3"/>
  <c r="J316" i="3"/>
  <c r="I316" i="3"/>
  <c r="L315" i="3"/>
  <c r="K315" i="3"/>
  <c r="J315" i="3"/>
  <c r="I315" i="3"/>
  <c r="X72" i="1" l="1"/>
  <c r="AA72" i="1"/>
  <c r="W72" i="1" s="1"/>
  <c r="AA81" i="1" l="1"/>
  <c r="AA349" i="1"/>
  <c r="W348" i="1" s="1"/>
  <c r="AA348" i="1"/>
  <c r="W347" i="1" s="1"/>
  <c r="AA347" i="1"/>
  <c r="W346" i="1" s="1"/>
  <c r="AA346" i="1"/>
  <c r="W345" i="1" s="1"/>
  <c r="AA344" i="1"/>
  <c r="W343" i="1" s="1"/>
  <c r="AA343" i="1"/>
  <c r="W342" i="1" s="1"/>
  <c r="AA342" i="1"/>
  <c r="W341" i="1" s="1"/>
  <c r="AA341" i="1"/>
  <c r="W340" i="1" s="1"/>
  <c r="AA339" i="1"/>
  <c r="W338" i="1" s="1"/>
  <c r="AA338" i="1"/>
  <c r="W337" i="1" s="1"/>
  <c r="AA337" i="1"/>
  <c r="W336" i="1" s="1"/>
  <c r="AA336" i="1"/>
  <c r="W335" i="1" s="1"/>
  <c r="AA334" i="1"/>
  <c r="W333" i="1" s="1"/>
  <c r="AA333" i="1"/>
  <c r="W332" i="1" s="1"/>
  <c r="AA332" i="1"/>
  <c r="W331" i="1" s="1"/>
  <c r="AA331" i="1"/>
  <c r="W330" i="1" s="1"/>
  <c r="AA329" i="1"/>
  <c r="W328" i="1" s="1"/>
  <c r="AA328" i="1"/>
  <c r="W327" i="1" s="1"/>
  <c r="AA327" i="1"/>
  <c r="W326" i="1" s="1"/>
  <c r="AA326" i="1"/>
  <c r="W325" i="1" s="1"/>
  <c r="AA324" i="1"/>
  <c r="W323" i="1" s="1"/>
  <c r="AA323" i="1"/>
  <c r="W322" i="1" s="1"/>
  <c r="AA322" i="1"/>
  <c r="W321" i="1" s="1"/>
  <c r="AA321" i="1"/>
  <c r="W320" i="1" s="1"/>
  <c r="AA319" i="1"/>
  <c r="W318" i="1" s="1"/>
  <c r="AA318" i="1"/>
  <c r="W317" i="1" s="1"/>
  <c r="AA317" i="1"/>
  <c r="W316" i="1" s="1"/>
  <c r="AA316" i="1"/>
  <c r="W315" i="1" s="1"/>
  <c r="AA300" i="1"/>
  <c r="AA299" i="1"/>
  <c r="AA298" i="1"/>
  <c r="AA297" i="1"/>
  <c r="AA295" i="1"/>
  <c r="AA294" i="1"/>
  <c r="AA293" i="1"/>
  <c r="AA292" i="1"/>
  <c r="AA290" i="1"/>
  <c r="AA289" i="1"/>
  <c r="AA288" i="1"/>
  <c r="AA287" i="1"/>
  <c r="AA285" i="1"/>
  <c r="AA284" i="1"/>
  <c r="AA283" i="1"/>
  <c r="AA282" i="1"/>
  <c r="AA280" i="1"/>
  <c r="AA279" i="1"/>
  <c r="AA278" i="1"/>
  <c r="AA277" i="1"/>
  <c r="AA275" i="1"/>
  <c r="AA274" i="1"/>
  <c r="AA273" i="1"/>
  <c r="AA272" i="1"/>
  <c r="AA270" i="1"/>
  <c r="AA269" i="1"/>
  <c r="AA268" i="1"/>
  <c r="AA267" i="1"/>
  <c r="AA251" i="1"/>
  <c r="AA250" i="1"/>
  <c r="AA249" i="1"/>
  <c r="AA248" i="1"/>
  <c r="AA246" i="1"/>
  <c r="AA245" i="1"/>
  <c r="AA244" i="1"/>
  <c r="AA243" i="1"/>
  <c r="AA241" i="1"/>
  <c r="AA240" i="1"/>
  <c r="AA239" i="1"/>
  <c r="AA238" i="1"/>
  <c r="AA236" i="1"/>
  <c r="AA235" i="1"/>
  <c r="AA234" i="1"/>
  <c r="AA233" i="1"/>
  <c r="AA231" i="1"/>
  <c r="AA230" i="1"/>
  <c r="AA229" i="1"/>
  <c r="AA228" i="1"/>
  <c r="AA226" i="1"/>
  <c r="AA225" i="1"/>
  <c r="AA224" i="1"/>
  <c r="AA223" i="1"/>
  <c r="AA221" i="1"/>
  <c r="AA220" i="1"/>
  <c r="AA219" i="1"/>
  <c r="AA218" i="1"/>
  <c r="AA202" i="1"/>
  <c r="AA201" i="1"/>
  <c r="AA200" i="1"/>
  <c r="AA199" i="1"/>
  <c r="AA197" i="1"/>
  <c r="AA196" i="1"/>
  <c r="AA195" i="1"/>
  <c r="AA194" i="1"/>
  <c r="AA192" i="1"/>
  <c r="AA191" i="1"/>
  <c r="AA190" i="1"/>
  <c r="AA189" i="1"/>
  <c r="AA187" i="1"/>
  <c r="AA186" i="1"/>
  <c r="AA185" i="1"/>
  <c r="AA184" i="1"/>
  <c r="AA182" i="1"/>
  <c r="AA181" i="1"/>
  <c r="AA180" i="1"/>
  <c r="AA179" i="1"/>
  <c r="AA177" i="1"/>
  <c r="AA176" i="1"/>
  <c r="AA175" i="1"/>
  <c r="AA174" i="1"/>
  <c r="AA172" i="1"/>
  <c r="AA171" i="1"/>
  <c r="AA170" i="1"/>
  <c r="AA169" i="1"/>
  <c r="AA153" i="1"/>
  <c r="W152" i="1" s="1"/>
  <c r="AA152" i="1"/>
  <c r="W151" i="1" s="1"/>
  <c r="AA151" i="1"/>
  <c r="W150" i="1" s="1"/>
  <c r="AA150" i="1"/>
  <c r="W149" i="1" s="1"/>
  <c r="AA148" i="1"/>
  <c r="W147" i="1" s="1"/>
  <c r="AA147" i="1"/>
  <c r="W146" i="1" s="1"/>
  <c r="AA146" i="1"/>
  <c r="W145" i="1" s="1"/>
  <c r="AA145" i="1"/>
  <c r="W144" i="1" s="1"/>
  <c r="AA143" i="1"/>
  <c r="AA142" i="1"/>
  <c r="W141" i="1" s="1"/>
  <c r="AA141" i="1"/>
  <c r="W140" i="1" s="1"/>
  <c r="AA140" i="1"/>
  <c r="W139" i="1" s="1"/>
  <c r="AA138" i="1"/>
  <c r="W137" i="1" s="1"/>
  <c r="AA137" i="1"/>
  <c r="W136" i="1" s="1"/>
  <c r="AA136" i="1"/>
  <c r="W135" i="1" s="1"/>
  <c r="AA135" i="1"/>
  <c r="W134" i="1" s="1"/>
  <c r="AA133" i="1"/>
  <c r="W132" i="1" s="1"/>
  <c r="AA132" i="1"/>
  <c r="W131" i="1" s="1"/>
  <c r="AA131" i="1"/>
  <c r="W130" i="1" s="1"/>
  <c r="AA130" i="1"/>
  <c r="W129" i="1" s="1"/>
  <c r="AA128" i="1"/>
  <c r="W127" i="1" s="1"/>
  <c r="AA127" i="1"/>
  <c r="W126" i="1" s="1"/>
  <c r="AA126" i="1"/>
  <c r="W125" i="1" s="1"/>
  <c r="AA125" i="1"/>
  <c r="W124" i="1" s="1"/>
  <c r="AA123" i="1"/>
  <c r="W122" i="1" s="1"/>
  <c r="AA122" i="1"/>
  <c r="W121" i="1" s="1"/>
  <c r="AA121" i="1"/>
  <c r="W120" i="1" s="1"/>
  <c r="AA120" i="1"/>
  <c r="W119" i="1" s="1"/>
  <c r="AA104" i="1"/>
  <c r="AA103" i="1"/>
  <c r="AA102" i="1"/>
  <c r="AA101" i="1"/>
  <c r="AA99" i="1"/>
  <c r="AA98" i="1"/>
  <c r="AA97" i="1"/>
  <c r="AA96" i="1"/>
  <c r="X96" i="1"/>
  <c r="AA94" i="1"/>
  <c r="AA93" i="1"/>
  <c r="AA92" i="1"/>
  <c r="X92" i="1"/>
  <c r="AA91" i="1"/>
  <c r="AA89" i="1"/>
  <c r="AA88" i="1"/>
  <c r="AA87" i="1"/>
  <c r="AA86" i="1"/>
  <c r="AA84" i="1"/>
  <c r="AA83" i="1"/>
  <c r="AA82" i="1"/>
  <c r="AA79" i="1"/>
  <c r="X79" i="1"/>
  <c r="AA78" i="1"/>
  <c r="AA77" i="1"/>
  <c r="AA76" i="1"/>
  <c r="AA71" i="1"/>
  <c r="AA70" i="1"/>
  <c r="AA68" i="1"/>
  <c r="AA67" i="1"/>
  <c r="AA66" i="1"/>
  <c r="AA65" i="1"/>
  <c r="AA49" i="1"/>
  <c r="AA48" i="1"/>
  <c r="AA47" i="1"/>
  <c r="AA46" i="1"/>
  <c r="AA44" i="1"/>
  <c r="X44" i="1"/>
  <c r="Y44" i="1"/>
  <c r="AA43" i="1"/>
  <c r="AA42" i="1"/>
  <c r="AA41" i="1"/>
  <c r="AA39" i="1"/>
  <c r="AA38" i="1"/>
  <c r="AA37" i="1"/>
  <c r="AA36" i="1"/>
  <c r="AA34" i="1"/>
  <c r="AA33" i="1"/>
  <c r="AA32" i="1"/>
  <c r="AA31" i="1"/>
  <c r="AA29" i="1"/>
  <c r="AA28" i="1"/>
  <c r="AA27" i="1"/>
  <c r="AA26" i="1"/>
  <c r="AA24" i="1"/>
  <c r="AA23" i="1"/>
  <c r="AA22" i="1"/>
  <c r="AA21" i="1"/>
  <c r="AA19" i="1"/>
  <c r="AA18" i="1"/>
  <c r="AA17" i="1"/>
  <c r="AA16" i="1"/>
  <c r="AA12" i="1"/>
  <c r="X12" i="1"/>
  <c r="AA13" i="1"/>
  <c r="AA14" i="1"/>
  <c r="AA11" i="1"/>
  <c r="Z300" i="1"/>
  <c r="Y300" i="1"/>
  <c r="X300" i="1"/>
  <c r="Z299" i="1"/>
  <c r="Y299" i="1"/>
  <c r="X299" i="1"/>
  <c r="Z298" i="1"/>
  <c r="Y298" i="1"/>
  <c r="X298" i="1"/>
  <c r="Z297" i="1"/>
  <c r="Y297" i="1"/>
  <c r="X297" i="1"/>
  <c r="Z295" i="1"/>
  <c r="Y295" i="1"/>
  <c r="X295" i="1"/>
  <c r="Z294" i="1"/>
  <c r="Y294" i="1"/>
  <c r="X294" i="1"/>
  <c r="Z293" i="1"/>
  <c r="Y293" i="1"/>
  <c r="X293" i="1"/>
  <c r="Z292" i="1"/>
  <c r="Y292" i="1"/>
  <c r="X292" i="1"/>
  <c r="Z290" i="1"/>
  <c r="Y290" i="1"/>
  <c r="X290" i="1"/>
  <c r="Z289" i="1"/>
  <c r="Y289" i="1"/>
  <c r="X289" i="1"/>
  <c r="Z288" i="1"/>
  <c r="Y288" i="1"/>
  <c r="X288" i="1"/>
  <c r="Z287" i="1"/>
  <c r="Y287" i="1"/>
  <c r="X287" i="1"/>
  <c r="Z285" i="1"/>
  <c r="Y285" i="1"/>
  <c r="X285" i="1"/>
  <c r="Z284" i="1"/>
  <c r="Y284" i="1"/>
  <c r="X284" i="1"/>
  <c r="Z283" i="1"/>
  <c r="Y283" i="1"/>
  <c r="X283" i="1"/>
  <c r="Z282" i="1"/>
  <c r="Y282" i="1"/>
  <c r="X282" i="1"/>
  <c r="Z280" i="1"/>
  <c r="Y280" i="1"/>
  <c r="X280" i="1"/>
  <c r="Z279" i="1"/>
  <c r="Y279" i="1"/>
  <c r="X279" i="1"/>
  <c r="Z278" i="1"/>
  <c r="Y278" i="1"/>
  <c r="X278" i="1"/>
  <c r="Z277" i="1"/>
  <c r="Y277" i="1"/>
  <c r="X277" i="1"/>
  <c r="Z275" i="1"/>
  <c r="Y275" i="1"/>
  <c r="X275" i="1"/>
  <c r="Z274" i="1"/>
  <c r="Y274" i="1"/>
  <c r="X274" i="1"/>
  <c r="Z273" i="1"/>
  <c r="Y273" i="1"/>
  <c r="X273" i="1"/>
  <c r="Z272" i="1"/>
  <c r="Y272" i="1"/>
  <c r="X272" i="1"/>
  <c r="Z270" i="1"/>
  <c r="Y270" i="1"/>
  <c r="X270" i="1"/>
  <c r="Z269" i="1"/>
  <c r="Y269" i="1"/>
  <c r="X269" i="1"/>
  <c r="Z268" i="1"/>
  <c r="Y268" i="1"/>
  <c r="X268" i="1"/>
  <c r="Z267" i="1"/>
  <c r="Y267" i="1"/>
  <c r="X267" i="1"/>
  <c r="AA266" i="1"/>
  <c r="Y251" i="1"/>
  <c r="X251" i="1"/>
  <c r="Y250" i="1"/>
  <c r="X250" i="1"/>
  <c r="Y249" i="1"/>
  <c r="X249" i="1"/>
  <c r="Y248" i="1"/>
  <c r="X248" i="1"/>
  <c r="Y246" i="1"/>
  <c r="X246" i="1"/>
  <c r="Y245" i="1"/>
  <c r="X245" i="1"/>
  <c r="Y244" i="1"/>
  <c r="X244" i="1"/>
  <c r="Y243" i="1"/>
  <c r="X243" i="1"/>
  <c r="Y241" i="1"/>
  <c r="X241" i="1"/>
  <c r="Y240" i="1"/>
  <c r="X240" i="1"/>
  <c r="Y239" i="1"/>
  <c r="X239" i="1"/>
  <c r="Y238" i="1"/>
  <c r="X238" i="1"/>
  <c r="Y236" i="1"/>
  <c r="X236" i="1"/>
  <c r="Y235" i="1"/>
  <c r="X235" i="1"/>
  <c r="Y234" i="1"/>
  <c r="X234" i="1"/>
  <c r="Y233" i="1"/>
  <c r="X233" i="1"/>
  <c r="Y231" i="1"/>
  <c r="X231" i="1"/>
  <c r="Y230" i="1"/>
  <c r="X230" i="1"/>
  <c r="Y229" i="1"/>
  <c r="X229" i="1"/>
  <c r="Y228" i="1"/>
  <c r="X228" i="1"/>
  <c r="Y226" i="1"/>
  <c r="X226" i="1"/>
  <c r="Y225" i="1"/>
  <c r="X225" i="1"/>
  <c r="Y224" i="1"/>
  <c r="X224" i="1"/>
  <c r="Y223" i="1"/>
  <c r="X223" i="1"/>
  <c r="Y221" i="1"/>
  <c r="X221" i="1"/>
  <c r="Y220" i="1"/>
  <c r="X220" i="1"/>
  <c r="Y219" i="1"/>
  <c r="X219" i="1"/>
  <c r="Y218" i="1"/>
  <c r="X218" i="1"/>
  <c r="X202" i="1"/>
  <c r="X201" i="1"/>
  <c r="X200" i="1"/>
  <c r="X199" i="1"/>
  <c r="X197" i="1"/>
  <c r="X196" i="1"/>
  <c r="X195" i="1"/>
  <c r="X194" i="1"/>
  <c r="X192" i="1"/>
  <c r="X191" i="1"/>
  <c r="X190" i="1"/>
  <c r="W189" i="1" s="1"/>
  <c r="X189" i="1"/>
  <c r="W188" i="1" s="1"/>
  <c r="X187" i="1"/>
  <c r="X186" i="1"/>
  <c r="X185" i="1"/>
  <c r="W184" i="1" s="1"/>
  <c r="X184" i="1"/>
  <c r="X182" i="1"/>
  <c r="X181" i="1"/>
  <c r="X180" i="1"/>
  <c r="W179" i="1" s="1"/>
  <c r="X179" i="1"/>
  <c r="X177" i="1"/>
  <c r="X176" i="1"/>
  <c r="X175" i="1"/>
  <c r="W174" i="1" s="1"/>
  <c r="X174" i="1"/>
  <c r="X172" i="1"/>
  <c r="X171" i="1"/>
  <c r="X170" i="1"/>
  <c r="W169" i="1" s="1"/>
  <c r="X169" i="1"/>
  <c r="X104" i="1"/>
  <c r="X103" i="1"/>
  <c r="X102" i="1"/>
  <c r="X101" i="1"/>
  <c r="X99" i="1"/>
  <c r="X98" i="1"/>
  <c r="W97" i="1" s="1"/>
  <c r="X97" i="1"/>
  <c r="X94" i="1"/>
  <c r="X93" i="1"/>
  <c r="X91" i="1"/>
  <c r="X89" i="1"/>
  <c r="X88" i="1"/>
  <c r="X87" i="1"/>
  <c r="X86" i="1"/>
  <c r="W85" i="1" s="1"/>
  <c r="X84" i="1"/>
  <c r="X83" i="1"/>
  <c r="X82" i="1"/>
  <c r="X81" i="1"/>
  <c r="W80" i="1" s="1"/>
  <c r="X78" i="1"/>
  <c r="X77" i="1"/>
  <c r="X76" i="1"/>
  <c r="X71" i="1"/>
  <c r="X70" i="1"/>
  <c r="Y49" i="1"/>
  <c r="X49" i="1"/>
  <c r="Y48" i="1"/>
  <c r="X48" i="1"/>
  <c r="Y47" i="1"/>
  <c r="X47" i="1"/>
  <c r="Y46" i="1"/>
  <c r="X46" i="1"/>
  <c r="Y43" i="1"/>
  <c r="X43" i="1"/>
  <c r="Y42" i="1"/>
  <c r="X42" i="1"/>
  <c r="Y41" i="1"/>
  <c r="X41" i="1"/>
  <c r="Y39" i="1"/>
  <c r="X39" i="1"/>
  <c r="Y38" i="1"/>
  <c r="X38" i="1"/>
  <c r="Y37" i="1"/>
  <c r="X37" i="1"/>
  <c r="Y36" i="1"/>
  <c r="X36" i="1"/>
  <c r="Y34" i="1"/>
  <c r="X34" i="1"/>
  <c r="Y33" i="1"/>
  <c r="X33" i="1"/>
  <c r="Y32" i="1"/>
  <c r="X32" i="1"/>
  <c r="Y31" i="1"/>
  <c r="X31" i="1"/>
  <c r="Y29" i="1"/>
  <c r="X29" i="1"/>
  <c r="Y28" i="1"/>
  <c r="X28" i="1"/>
  <c r="Y27" i="1"/>
  <c r="X27" i="1"/>
  <c r="Y26" i="1"/>
  <c r="X26" i="1"/>
  <c r="Y24" i="1"/>
  <c r="X24" i="1"/>
  <c r="Y23" i="1"/>
  <c r="X23" i="1"/>
  <c r="Y22" i="1"/>
  <c r="X22" i="1"/>
  <c r="Y21" i="1"/>
  <c r="X21" i="1"/>
  <c r="Y19" i="1"/>
  <c r="X19" i="1"/>
  <c r="Y18" i="1"/>
  <c r="X18" i="1"/>
  <c r="Y17" i="1"/>
  <c r="X17" i="1"/>
  <c r="Y16" i="1"/>
  <c r="X16" i="1"/>
  <c r="W15" i="1"/>
  <c r="X14" i="1"/>
  <c r="X13" i="1"/>
  <c r="X11" i="1"/>
  <c r="I15" i="1"/>
  <c r="Y304" i="3"/>
  <c r="X304" i="3"/>
  <c r="W304" i="3"/>
  <c r="Y303" i="3"/>
  <c r="X303" i="3"/>
  <c r="W303" i="3"/>
  <c r="Y302" i="3"/>
  <c r="V302" i="3" s="1"/>
  <c r="X302" i="3"/>
  <c r="W302" i="3"/>
  <c r="Y301" i="3"/>
  <c r="X301" i="3"/>
  <c r="W301" i="3"/>
  <c r="Y299" i="3"/>
  <c r="X299" i="3"/>
  <c r="W299" i="3"/>
  <c r="Y298" i="3"/>
  <c r="X298" i="3"/>
  <c r="W298" i="3"/>
  <c r="Y297" i="3"/>
  <c r="X297" i="3"/>
  <c r="W297" i="3"/>
  <c r="Y296" i="3"/>
  <c r="X296" i="3"/>
  <c r="W296" i="3"/>
  <c r="Y294" i="3"/>
  <c r="X294" i="3"/>
  <c r="W294" i="3"/>
  <c r="V294" i="3" s="1"/>
  <c r="Y293" i="3"/>
  <c r="X293" i="3"/>
  <c r="W293" i="3"/>
  <c r="Y292" i="3"/>
  <c r="X292" i="3"/>
  <c r="W292" i="3"/>
  <c r="V292" i="3" s="1"/>
  <c r="Y291" i="3"/>
  <c r="X291" i="3"/>
  <c r="V291" i="3" s="1"/>
  <c r="W291" i="3"/>
  <c r="Y289" i="3"/>
  <c r="X289" i="3"/>
  <c r="W289" i="3"/>
  <c r="Y288" i="3"/>
  <c r="X288" i="3"/>
  <c r="W288" i="3"/>
  <c r="Y287" i="3"/>
  <c r="X287" i="3"/>
  <c r="W287" i="3"/>
  <c r="Y286" i="3"/>
  <c r="X286" i="3"/>
  <c r="W286" i="3"/>
  <c r="Y284" i="3"/>
  <c r="X284" i="3"/>
  <c r="W284" i="3"/>
  <c r="Y283" i="3"/>
  <c r="X283" i="3"/>
  <c r="W283" i="3"/>
  <c r="V283" i="3" s="1"/>
  <c r="Y282" i="3"/>
  <c r="X282" i="3"/>
  <c r="W282" i="3"/>
  <c r="V282" i="3" s="1"/>
  <c r="Y281" i="3"/>
  <c r="X281" i="3"/>
  <c r="W281" i="3"/>
  <c r="Y279" i="3"/>
  <c r="X279" i="3"/>
  <c r="W279" i="3"/>
  <c r="Y278" i="3"/>
  <c r="X278" i="3"/>
  <c r="W278" i="3"/>
  <c r="Y277" i="3"/>
  <c r="V277" i="3" s="1"/>
  <c r="X277" i="3"/>
  <c r="W277" i="3"/>
  <c r="Y276" i="3"/>
  <c r="X276" i="3"/>
  <c r="W276" i="3"/>
  <c r="Y274" i="3"/>
  <c r="X274" i="3"/>
  <c r="W274" i="3"/>
  <c r="Y273" i="3"/>
  <c r="X273" i="3"/>
  <c r="W273" i="3"/>
  <c r="Y272" i="3"/>
  <c r="X272" i="3"/>
  <c r="W272" i="3"/>
  <c r="Y271" i="3"/>
  <c r="X271" i="3"/>
  <c r="V271" i="3" s="1"/>
  <c r="W271" i="3"/>
  <c r="Y269" i="3"/>
  <c r="X269" i="3"/>
  <c r="W269" i="3"/>
  <c r="Y268" i="3"/>
  <c r="X268" i="3"/>
  <c r="W268" i="3"/>
  <c r="Y267" i="3"/>
  <c r="V267" i="3" s="1"/>
  <c r="X267" i="3"/>
  <c r="W267" i="3"/>
  <c r="Y266" i="3"/>
  <c r="X266" i="3"/>
  <c r="W266" i="3"/>
  <c r="X255" i="3"/>
  <c r="W255" i="3"/>
  <c r="X254" i="3"/>
  <c r="W254" i="3"/>
  <c r="X253" i="3"/>
  <c r="W253" i="3"/>
  <c r="X252" i="3"/>
  <c r="W252" i="3"/>
  <c r="X250" i="3"/>
  <c r="W250" i="3"/>
  <c r="X249" i="3"/>
  <c r="W249" i="3"/>
  <c r="X248" i="3"/>
  <c r="W248" i="3"/>
  <c r="X247" i="3"/>
  <c r="V247" i="3" s="1"/>
  <c r="W247" i="3"/>
  <c r="X245" i="3"/>
  <c r="W245" i="3"/>
  <c r="X244" i="3"/>
  <c r="V244" i="3" s="1"/>
  <c r="W244" i="3"/>
  <c r="X243" i="3"/>
  <c r="W243" i="3"/>
  <c r="V243" i="3" s="1"/>
  <c r="X242" i="3"/>
  <c r="W242" i="3"/>
  <c r="X240" i="3"/>
  <c r="W240" i="3"/>
  <c r="X239" i="3"/>
  <c r="W239" i="3"/>
  <c r="X238" i="3"/>
  <c r="W238" i="3"/>
  <c r="X237" i="3"/>
  <c r="W237" i="3"/>
  <c r="X235" i="3"/>
  <c r="W235" i="3"/>
  <c r="V235" i="3" s="1"/>
  <c r="X234" i="3"/>
  <c r="V234" i="3" s="1"/>
  <c r="W234" i="3"/>
  <c r="X233" i="3"/>
  <c r="W233" i="3"/>
  <c r="X232" i="3"/>
  <c r="V232" i="3" s="1"/>
  <c r="W232" i="3"/>
  <c r="X230" i="3"/>
  <c r="W230" i="3"/>
  <c r="X229" i="3"/>
  <c r="V229" i="3" s="1"/>
  <c r="W229" i="3"/>
  <c r="X228" i="3"/>
  <c r="W228" i="3"/>
  <c r="V228" i="3" s="1"/>
  <c r="X227" i="3"/>
  <c r="V227" i="3" s="1"/>
  <c r="W227" i="3"/>
  <c r="X225" i="3"/>
  <c r="W225" i="3"/>
  <c r="V225" i="3" s="1"/>
  <c r="X224" i="3"/>
  <c r="V224" i="3" s="1"/>
  <c r="W224" i="3"/>
  <c r="X223" i="3"/>
  <c r="W223" i="3"/>
  <c r="V223" i="3" s="1"/>
  <c r="X222" i="3"/>
  <c r="W222" i="3"/>
  <c r="X220" i="3"/>
  <c r="W220" i="3"/>
  <c r="V220" i="3" s="1"/>
  <c r="X219" i="3"/>
  <c r="V219" i="3" s="1"/>
  <c r="W219" i="3"/>
  <c r="X218" i="3"/>
  <c r="W218" i="3"/>
  <c r="X217" i="3"/>
  <c r="W217" i="3"/>
  <c r="W206" i="3"/>
  <c r="V206" i="3" s="1"/>
  <c r="W205" i="3"/>
  <c r="V205" i="3" s="1"/>
  <c r="W204" i="3"/>
  <c r="V204" i="3" s="1"/>
  <c r="W203" i="3"/>
  <c r="V203" i="3" s="1"/>
  <c r="W201" i="3"/>
  <c r="V201" i="3" s="1"/>
  <c r="W200" i="3"/>
  <c r="V200" i="3" s="1"/>
  <c r="W199" i="3"/>
  <c r="V199" i="3" s="1"/>
  <c r="W198" i="3"/>
  <c r="V198" i="3" s="1"/>
  <c r="W196" i="3"/>
  <c r="V196" i="3" s="1"/>
  <c r="W195" i="3"/>
  <c r="V195" i="3" s="1"/>
  <c r="W194" i="3"/>
  <c r="V194" i="3" s="1"/>
  <c r="W193" i="3"/>
  <c r="V193" i="3" s="1"/>
  <c r="W191" i="3"/>
  <c r="V191" i="3" s="1"/>
  <c r="W190" i="3"/>
  <c r="V190" i="3" s="1"/>
  <c r="W189" i="3"/>
  <c r="V189" i="3" s="1"/>
  <c r="W188" i="3"/>
  <c r="V188" i="3" s="1"/>
  <c r="W186" i="3"/>
  <c r="V186" i="3" s="1"/>
  <c r="W185" i="3"/>
  <c r="V185" i="3" s="1"/>
  <c r="W184" i="3"/>
  <c r="V184" i="3" s="1"/>
  <c r="W183" i="3"/>
  <c r="V183" i="3" s="1"/>
  <c r="W181" i="3"/>
  <c r="V181" i="3" s="1"/>
  <c r="W180" i="3"/>
  <c r="V180" i="3" s="1"/>
  <c r="W179" i="3"/>
  <c r="V179" i="3" s="1"/>
  <c r="W178" i="3"/>
  <c r="V178" i="3" s="1"/>
  <c r="W176" i="3"/>
  <c r="V176" i="3" s="1"/>
  <c r="W175" i="3"/>
  <c r="V175" i="3" s="1"/>
  <c r="W174" i="3"/>
  <c r="V174" i="3" s="1"/>
  <c r="W173" i="3"/>
  <c r="V173" i="3" s="1"/>
  <c r="W171" i="3"/>
  <c r="V171" i="3" s="1"/>
  <c r="W170" i="3"/>
  <c r="V170" i="3" s="1"/>
  <c r="W169" i="3"/>
  <c r="V169" i="3" s="1"/>
  <c r="W168" i="3"/>
  <c r="V168" i="3" s="1"/>
  <c r="W108" i="3"/>
  <c r="V108" i="3" s="1"/>
  <c r="W107" i="3"/>
  <c r="V107" i="3" s="1"/>
  <c r="W106" i="3"/>
  <c r="V106" i="3" s="1"/>
  <c r="W105" i="3"/>
  <c r="V105" i="3" s="1"/>
  <c r="W103" i="3"/>
  <c r="V103" i="3" s="1"/>
  <c r="W102" i="3"/>
  <c r="V102" i="3" s="1"/>
  <c r="W101" i="3"/>
  <c r="V101" i="3" s="1"/>
  <c r="W100" i="3"/>
  <c r="V100" i="3" s="1"/>
  <c r="W98" i="3"/>
  <c r="V98" i="3" s="1"/>
  <c r="W97" i="3"/>
  <c r="V97" i="3" s="1"/>
  <c r="W96" i="3"/>
  <c r="V96" i="3" s="1"/>
  <c r="W95" i="3"/>
  <c r="V95" i="3" s="1"/>
  <c r="W93" i="3"/>
  <c r="V93" i="3" s="1"/>
  <c r="W92" i="3"/>
  <c r="V92" i="3" s="1"/>
  <c r="W91" i="3"/>
  <c r="V91" i="3" s="1"/>
  <c r="W90" i="3"/>
  <c r="V90" i="3" s="1"/>
  <c r="W88" i="3"/>
  <c r="V88" i="3" s="1"/>
  <c r="W87" i="3"/>
  <c r="V87" i="3" s="1"/>
  <c r="W86" i="3"/>
  <c r="V86" i="3" s="1"/>
  <c r="W85" i="3"/>
  <c r="V85" i="3" s="1"/>
  <c r="W83" i="3"/>
  <c r="V83" i="3" s="1"/>
  <c r="W82" i="3"/>
  <c r="V82" i="3" s="1"/>
  <c r="W81" i="3"/>
  <c r="V81" i="3" s="1"/>
  <c r="W80" i="3"/>
  <c r="V80" i="3" s="1"/>
  <c r="W78" i="3"/>
  <c r="V78" i="3" s="1"/>
  <c r="W77" i="3"/>
  <c r="V77" i="3" s="1"/>
  <c r="W76" i="3"/>
  <c r="V76" i="3" s="1"/>
  <c r="W75" i="3"/>
  <c r="V75" i="3" s="1"/>
  <c r="W73" i="3"/>
  <c r="V73" i="3" s="1"/>
  <c r="W72" i="3"/>
  <c r="V72" i="3" s="1"/>
  <c r="W71" i="3"/>
  <c r="V71" i="3" s="1"/>
  <c r="W70" i="3"/>
  <c r="V70" i="3" s="1"/>
  <c r="X54" i="3"/>
  <c r="W54" i="3"/>
  <c r="X53" i="3"/>
  <c r="V53" i="3" s="1"/>
  <c r="W53" i="3"/>
  <c r="X52" i="3"/>
  <c r="W52" i="3"/>
  <c r="V52" i="3" s="1"/>
  <c r="X51" i="3"/>
  <c r="W51" i="3"/>
  <c r="X49" i="3"/>
  <c r="W49" i="3"/>
  <c r="V49" i="3" s="1"/>
  <c r="X48" i="3"/>
  <c r="W48" i="3"/>
  <c r="X47" i="3"/>
  <c r="W47" i="3"/>
  <c r="X46" i="3"/>
  <c r="W46" i="3"/>
  <c r="X44" i="3"/>
  <c r="W44" i="3"/>
  <c r="X43" i="3"/>
  <c r="W43" i="3"/>
  <c r="X42" i="3"/>
  <c r="W42" i="3"/>
  <c r="V42" i="3" s="1"/>
  <c r="X41" i="3"/>
  <c r="W41" i="3"/>
  <c r="X39" i="3"/>
  <c r="W39" i="3"/>
  <c r="X38" i="3"/>
  <c r="W38" i="3"/>
  <c r="X37" i="3"/>
  <c r="W37" i="3"/>
  <c r="X36" i="3"/>
  <c r="W36" i="3"/>
  <c r="X34" i="3"/>
  <c r="W34" i="3"/>
  <c r="X33" i="3"/>
  <c r="W33" i="3"/>
  <c r="X32" i="3"/>
  <c r="W32" i="3"/>
  <c r="X31" i="3"/>
  <c r="W31" i="3"/>
  <c r="X29" i="3"/>
  <c r="W29" i="3"/>
  <c r="X28" i="3"/>
  <c r="W28" i="3"/>
  <c r="X27" i="3"/>
  <c r="W27" i="3"/>
  <c r="X26" i="3"/>
  <c r="W26" i="3"/>
  <c r="X24" i="3"/>
  <c r="W24" i="3"/>
  <c r="X23" i="3"/>
  <c r="V23" i="3" s="1"/>
  <c r="W23" i="3"/>
  <c r="X22" i="3"/>
  <c r="W22" i="3"/>
  <c r="X21" i="3"/>
  <c r="W21" i="3"/>
  <c r="X19" i="3"/>
  <c r="W19" i="3"/>
  <c r="X18" i="3"/>
  <c r="W18" i="3"/>
  <c r="X17" i="3"/>
  <c r="W17" i="3"/>
  <c r="X16" i="3"/>
  <c r="V16" i="3" s="1"/>
  <c r="W16" i="3"/>
  <c r="W14" i="3"/>
  <c r="V14" i="3" s="1"/>
  <c r="W13" i="3"/>
  <c r="V13" i="3" s="1"/>
  <c r="W12" i="3"/>
  <c r="V12" i="3" s="1"/>
  <c r="W11" i="3"/>
  <c r="V11" i="3" s="1"/>
  <c r="L304" i="3"/>
  <c r="K304" i="3"/>
  <c r="J304" i="3"/>
  <c r="L303" i="3"/>
  <c r="K303" i="3"/>
  <c r="J303" i="3"/>
  <c r="L302" i="3"/>
  <c r="K302" i="3"/>
  <c r="J302" i="3"/>
  <c r="L301" i="3"/>
  <c r="K301" i="3"/>
  <c r="J301" i="3"/>
  <c r="L299" i="3"/>
  <c r="J299" i="3"/>
  <c r="K299" i="3"/>
  <c r="L298" i="3"/>
  <c r="K298" i="3"/>
  <c r="J298" i="3"/>
  <c r="L297" i="3"/>
  <c r="K297" i="3"/>
  <c r="J297" i="3"/>
  <c r="L296" i="3"/>
  <c r="K296" i="3"/>
  <c r="I296" i="3" s="1"/>
  <c r="J296" i="3"/>
  <c r="L294" i="3"/>
  <c r="J294" i="3"/>
  <c r="K294" i="3"/>
  <c r="L293" i="3"/>
  <c r="J293" i="3"/>
  <c r="K293" i="3"/>
  <c r="L292" i="3"/>
  <c r="K292" i="3"/>
  <c r="J292" i="3"/>
  <c r="L291" i="3"/>
  <c r="K291" i="3"/>
  <c r="J291" i="3"/>
  <c r="L289" i="3"/>
  <c r="K289" i="3"/>
  <c r="J289" i="3"/>
  <c r="I289" i="3" s="1"/>
  <c r="L288" i="3"/>
  <c r="K288" i="3"/>
  <c r="J288" i="3"/>
  <c r="I288" i="3" s="1"/>
  <c r="L287" i="3"/>
  <c r="K287" i="3"/>
  <c r="J287" i="3"/>
  <c r="L286" i="3"/>
  <c r="K286" i="3"/>
  <c r="J286" i="3"/>
  <c r="L284" i="3"/>
  <c r="K284" i="3"/>
  <c r="J284" i="3"/>
  <c r="L283" i="3"/>
  <c r="K283" i="3"/>
  <c r="J283" i="3"/>
  <c r="L282" i="3"/>
  <c r="K282" i="3"/>
  <c r="J282" i="3"/>
  <c r="L281" i="3"/>
  <c r="K281" i="3"/>
  <c r="J281" i="3"/>
  <c r="L279" i="3"/>
  <c r="K279" i="3"/>
  <c r="J279" i="3"/>
  <c r="L278" i="3"/>
  <c r="K278" i="3"/>
  <c r="J278" i="3"/>
  <c r="I278" i="3" s="1"/>
  <c r="L277" i="3"/>
  <c r="K277" i="3"/>
  <c r="J277" i="3"/>
  <c r="L276" i="3"/>
  <c r="K276" i="3"/>
  <c r="J276" i="3"/>
  <c r="L274" i="3"/>
  <c r="K274" i="3"/>
  <c r="J274" i="3"/>
  <c r="L273" i="3"/>
  <c r="K273" i="3"/>
  <c r="J273" i="3"/>
  <c r="L272" i="3"/>
  <c r="K272" i="3"/>
  <c r="J272" i="3"/>
  <c r="L271" i="3"/>
  <c r="K271" i="3"/>
  <c r="I271" i="3" s="1"/>
  <c r="J271" i="3"/>
  <c r="L269" i="3"/>
  <c r="K269" i="3"/>
  <c r="J269" i="3"/>
  <c r="L268" i="3"/>
  <c r="K268" i="3"/>
  <c r="J268" i="3"/>
  <c r="L267" i="3"/>
  <c r="I267" i="3" s="1"/>
  <c r="K267" i="3"/>
  <c r="J267" i="3"/>
  <c r="L266" i="3"/>
  <c r="K266" i="3"/>
  <c r="I266" i="3" s="1"/>
  <c r="J266" i="3"/>
  <c r="K255" i="3"/>
  <c r="J255" i="3"/>
  <c r="I255" i="3" s="1"/>
  <c r="K254" i="3"/>
  <c r="I254" i="3" s="1"/>
  <c r="J254" i="3"/>
  <c r="K253" i="3"/>
  <c r="J253" i="3"/>
  <c r="K252" i="3"/>
  <c r="J252" i="3"/>
  <c r="K250" i="3"/>
  <c r="J250" i="3"/>
  <c r="K249" i="3"/>
  <c r="J249" i="3"/>
  <c r="K248" i="3"/>
  <c r="J248" i="3"/>
  <c r="K247" i="3"/>
  <c r="J247" i="3"/>
  <c r="K245" i="3"/>
  <c r="J245" i="3"/>
  <c r="K244" i="3"/>
  <c r="I244" i="3" s="1"/>
  <c r="J244" i="3"/>
  <c r="K243" i="3"/>
  <c r="J243" i="3"/>
  <c r="I243" i="3" s="1"/>
  <c r="K242" i="3"/>
  <c r="J242" i="3"/>
  <c r="K240" i="3"/>
  <c r="J240" i="3"/>
  <c r="K239" i="3"/>
  <c r="I239" i="3" s="1"/>
  <c r="J239" i="3"/>
  <c r="K238" i="3"/>
  <c r="J238" i="3"/>
  <c r="I238" i="3" s="1"/>
  <c r="K237" i="3"/>
  <c r="J237" i="3"/>
  <c r="K235" i="3"/>
  <c r="J235" i="3"/>
  <c r="I235" i="3" s="1"/>
  <c r="K234" i="3"/>
  <c r="I234" i="3" s="1"/>
  <c r="J234" i="3"/>
  <c r="K233" i="3"/>
  <c r="J233" i="3"/>
  <c r="K232" i="3"/>
  <c r="I232" i="3" s="1"/>
  <c r="J232" i="3"/>
  <c r="K230" i="3"/>
  <c r="J230" i="3"/>
  <c r="K229" i="3"/>
  <c r="J229" i="3"/>
  <c r="K228" i="3"/>
  <c r="J228" i="3"/>
  <c r="K227" i="3"/>
  <c r="J227" i="3"/>
  <c r="K225" i="3"/>
  <c r="J225" i="3"/>
  <c r="K224" i="3"/>
  <c r="I224" i="3" s="1"/>
  <c r="J224" i="3"/>
  <c r="K223" i="3"/>
  <c r="J223" i="3"/>
  <c r="K222" i="3"/>
  <c r="J222" i="3"/>
  <c r="K220" i="3"/>
  <c r="J220" i="3"/>
  <c r="K219" i="3"/>
  <c r="J219" i="3"/>
  <c r="K218" i="3"/>
  <c r="J218" i="3"/>
  <c r="I218" i="3" s="1"/>
  <c r="K217" i="3"/>
  <c r="J217" i="3"/>
  <c r="J206" i="3"/>
  <c r="I206" i="3" s="1"/>
  <c r="J205" i="3"/>
  <c r="I205" i="3" s="1"/>
  <c r="J204" i="3"/>
  <c r="I204" i="3" s="1"/>
  <c r="J203" i="3"/>
  <c r="I203" i="3" s="1"/>
  <c r="J201" i="3"/>
  <c r="I201" i="3" s="1"/>
  <c r="J200" i="3"/>
  <c r="I200" i="3" s="1"/>
  <c r="J199" i="3"/>
  <c r="I199" i="3" s="1"/>
  <c r="J198" i="3"/>
  <c r="I198" i="3" s="1"/>
  <c r="J196" i="3"/>
  <c r="I196" i="3" s="1"/>
  <c r="J195" i="3"/>
  <c r="I195" i="3" s="1"/>
  <c r="J194" i="3"/>
  <c r="I194" i="3" s="1"/>
  <c r="J193" i="3"/>
  <c r="I193" i="3" s="1"/>
  <c r="J191" i="3"/>
  <c r="I191" i="3" s="1"/>
  <c r="J190" i="3"/>
  <c r="I190" i="3" s="1"/>
  <c r="J189" i="3"/>
  <c r="I189" i="3" s="1"/>
  <c r="J188" i="3"/>
  <c r="I188" i="3" s="1"/>
  <c r="J186" i="3"/>
  <c r="I186" i="3" s="1"/>
  <c r="J185" i="3"/>
  <c r="I185" i="3" s="1"/>
  <c r="J184" i="3"/>
  <c r="I184" i="3" s="1"/>
  <c r="J183" i="3"/>
  <c r="I183" i="3" s="1"/>
  <c r="J181" i="3"/>
  <c r="I181" i="3" s="1"/>
  <c r="J180" i="3"/>
  <c r="I180" i="3" s="1"/>
  <c r="J179" i="3"/>
  <c r="I179" i="3" s="1"/>
  <c r="J178" i="3"/>
  <c r="I178" i="3" s="1"/>
  <c r="J176" i="3"/>
  <c r="I176" i="3" s="1"/>
  <c r="J175" i="3"/>
  <c r="I175" i="3" s="1"/>
  <c r="J174" i="3"/>
  <c r="I174" i="3" s="1"/>
  <c r="J173" i="3"/>
  <c r="I173" i="3" s="1"/>
  <c r="J171" i="3"/>
  <c r="I171" i="3" s="1"/>
  <c r="J170" i="3"/>
  <c r="I170" i="3" s="1"/>
  <c r="J169" i="3"/>
  <c r="I169" i="3" s="1"/>
  <c r="J168" i="3"/>
  <c r="I168" i="3" s="1"/>
  <c r="J108" i="3"/>
  <c r="I108" i="3" s="1"/>
  <c r="J107" i="3"/>
  <c r="I107" i="3" s="1"/>
  <c r="J106" i="3"/>
  <c r="I106" i="3" s="1"/>
  <c r="J105" i="3"/>
  <c r="I105" i="3" s="1"/>
  <c r="J103" i="3"/>
  <c r="I103" i="3" s="1"/>
  <c r="J102" i="3"/>
  <c r="I102" i="3" s="1"/>
  <c r="J101" i="3"/>
  <c r="I101" i="3" s="1"/>
  <c r="J100" i="3"/>
  <c r="I100" i="3" s="1"/>
  <c r="J98" i="3"/>
  <c r="I98" i="3" s="1"/>
  <c r="J97" i="3"/>
  <c r="I97" i="3" s="1"/>
  <c r="J96" i="3"/>
  <c r="I96" i="3" s="1"/>
  <c r="J95" i="3"/>
  <c r="I95" i="3" s="1"/>
  <c r="J93" i="3"/>
  <c r="I93" i="3" s="1"/>
  <c r="J92" i="3"/>
  <c r="I92" i="3" s="1"/>
  <c r="J91" i="3"/>
  <c r="I91" i="3" s="1"/>
  <c r="J90" i="3"/>
  <c r="I90" i="3" s="1"/>
  <c r="J88" i="3"/>
  <c r="I88" i="3" s="1"/>
  <c r="J87" i="3"/>
  <c r="I87" i="3" s="1"/>
  <c r="J86" i="3"/>
  <c r="I86" i="3" s="1"/>
  <c r="J85" i="3"/>
  <c r="I85" i="3" s="1"/>
  <c r="J83" i="3"/>
  <c r="I83" i="3" s="1"/>
  <c r="J82" i="3"/>
  <c r="I82" i="3" s="1"/>
  <c r="J81" i="3"/>
  <c r="I81" i="3" s="1"/>
  <c r="J80" i="3"/>
  <c r="I80" i="3" s="1"/>
  <c r="J78" i="3"/>
  <c r="I78" i="3" s="1"/>
  <c r="J77" i="3"/>
  <c r="I77" i="3" s="1"/>
  <c r="J76" i="3"/>
  <c r="I76" i="3" s="1"/>
  <c r="J75" i="3"/>
  <c r="I75" i="3" s="1"/>
  <c r="J73" i="3"/>
  <c r="I73" i="3" s="1"/>
  <c r="J72" i="3"/>
  <c r="I72" i="3" s="1"/>
  <c r="J71" i="3"/>
  <c r="I71" i="3" s="1"/>
  <c r="J70" i="3"/>
  <c r="I70" i="3" s="1"/>
  <c r="K54" i="3"/>
  <c r="J54" i="3"/>
  <c r="K53" i="3"/>
  <c r="J53" i="3"/>
  <c r="K52" i="3"/>
  <c r="J52" i="3"/>
  <c r="K51" i="3"/>
  <c r="I51" i="3" s="1"/>
  <c r="J51" i="3"/>
  <c r="K49" i="3"/>
  <c r="J49" i="3"/>
  <c r="K48" i="3"/>
  <c r="J48" i="3"/>
  <c r="K47" i="3"/>
  <c r="J47" i="3"/>
  <c r="K46" i="3"/>
  <c r="J46" i="3"/>
  <c r="K44" i="3"/>
  <c r="J44" i="3"/>
  <c r="K43" i="3"/>
  <c r="J43" i="3"/>
  <c r="K42" i="3"/>
  <c r="J42" i="3"/>
  <c r="K41" i="3"/>
  <c r="J41" i="3"/>
  <c r="K39" i="3"/>
  <c r="J39" i="3"/>
  <c r="I39" i="3" s="1"/>
  <c r="K38" i="3"/>
  <c r="J38" i="3"/>
  <c r="K37" i="3"/>
  <c r="J37" i="3"/>
  <c r="I37" i="3" s="1"/>
  <c r="K36" i="3"/>
  <c r="J36" i="3"/>
  <c r="K34" i="3"/>
  <c r="J34" i="3"/>
  <c r="K33" i="3"/>
  <c r="J33" i="3"/>
  <c r="K32" i="3"/>
  <c r="J32" i="3"/>
  <c r="K31" i="3"/>
  <c r="J31" i="3"/>
  <c r="K29" i="3"/>
  <c r="J29" i="3"/>
  <c r="K28" i="3"/>
  <c r="J28" i="3"/>
  <c r="K27" i="3"/>
  <c r="J27" i="3"/>
  <c r="K26" i="3"/>
  <c r="J26" i="3"/>
  <c r="K24" i="3"/>
  <c r="J24" i="3"/>
  <c r="K23" i="3"/>
  <c r="J23" i="3"/>
  <c r="K22" i="3"/>
  <c r="J22" i="3"/>
  <c r="K21" i="3"/>
  <c r="J21" i="3"/>
  <c r="K19" i="3"/>
  <c r="J19" i="3"/>
  <c r="K18" i="3"/>
  <c r="J18" i="3"/>
  <c r="K17" i="3"/>
  <c r="J17" i="3"/>
  <c r="K16" i="3"/>
  <c r="J16" i="3"/>
  <c r="J14" i="3"/>
  <c r="I14" i="3" s="1"/>
  <c r="J13" i="3"/>
  <c r="I13" i="3" s="1"/>
  <c r="J12" i="3"/>
  <c r="I12" i="3" s="1"/>
  <c r="J11" i="3"/>
  <c r="I11" i="3" s="1"/>
  <c r="I44" i="3"/>
  <c r="V44" i="3"/>
  <c r="V233" i="3"/>
  <c r="I247" i="3"/>
  <c r="I250" i="3"/>
  <c r="V54" i="3"/>
  <c r="I268" i="3"/>
  <c r="V222" i="3"/>
  <c r="I242" i="3"/>
  <c r="I31" i="3"/>
  <c r="I269" i="3"/>
  <c r="I298" i="3"/>
  <c r="V253" i="3"/>
  <c r="W194" i="1"/>
  <c r="W199" i="1"/>
  <c r="V278" i="3"/>
  <c r="V279" i="3"/>
  <c r="V266" i="3"/>
  <c r="V268" i="3"/>
  <c r="I253" i="3"/>
  <c r="V21" i="3"/>
  <c r="V255" i="3"/>
  <c r="V269" i="3"/>
  <c r="V301" i="3"/>
  <c r="W90" i="1" l="1"/>
  <c r="I283" i="3"/>
  <c r="V28" i="3"/>
  <c r="I14" i="1"/>
  <c r="I43" i="3"/>
  <c r="I291" i="3"/>
  <c r="V217" i="3"/>
  <c r="V237" i="3"/>
  <c r="V242" i="3"/>
  <c r="V252" i="3"/>
  <c r="W14" i="1"/>
  <c r="I274" i="3"/>
  <c r="I46" i="3"/>
  <c r="I230" i="3"/>
  <c r="V276" i="3"/>
  <c r="V289" i="3"/>
  <c r="I222" i="3"/>
  <c r="I252" i="3"/>
  <c r="I287" i="3"/>
  <c r="I293" i="3"/>
  <c r="I32" i="3"/>
  <c r="I42" i="3"/>
  <c r="I284" i="3"/>
  <c r="I19" i="3"/>
  <c r="I47" i="3"/>
  <c r="I49" i="3"/>
  <c r="I220" i="3"/>
  <c r="I227" i="3"/>
  <c r="I292" i="3"/>
  <c r="V31" i="3"/>
  <c r="V43" i="3"/>
  <c r="V248" i="3"/>
  <c r="V250" i="3"/>
  <c r="V272" i="3"/>
  <c r="V297" i="3"/>
  <c r="V303" i="3"/>
  <c r="V304" i="3"/>
  <c r="W222" i="1"/>
  <c r="W242" i="1"/>
  <c r="W284" i="1"/>
  <c r="W297" i="1"/>
  <c r="I281" i="3"/>
  <c r="I53" i="3"/>
  <c r="I217" i="3"/>
  <c r="I219" i="3"/>
  <c r="I225" i="3"/>
  <c r="I228" i="3"/>
  <c r="I294" i="3"/>
  <c r="I303" i="3"/>
  <c r="V22" i="3"/>
  <c r="V24" i="3"/>
  <c r="V27" i="3"/>
  <c r="I277" i="3"/>
  <c r="W171" i="1"/>
  <c r="W181" i="1"/>
  <c r="W186" i="1"/>
  <c r="I18" i="3"/>
  <c r="I26" i="3"/>
  <c r="I34" i="3"/>
  <c r="I54" i="3"/>
  <c r="I233" i="3"/>
  <c r="I240" i="3"/>
  <c r="V33" i="3"/>
  <c r="V36" i="3"/>
  <c r="V48" i="3"/>
  <c r="V286" i="3"/>
  <c r="V296" i="3"/>
  <c r="V29" i="3"/>
  <c r="V47" i="3"/>
  <c r="V284" i="3"/>
  <c r="I17" i="3"/>
  <c r="I22" i="3"/>
  <c r="I38" i="3"/>
  <c r="I229" i="3"/>
  <c r="I248" i="3"/>
  <c r="I279" i="3"/>
  <c r="I302" i="3"/>
  <c r="V17" i="3"/>
  <c r="V19" i="3"/>
  <c r="V230" i="3"/>
  <c r="V238" i="3"/>
  <c r="V240" i="3"/>
  <c r="V38" i="3"/>
  <c r="V37" i="3"/>
  <c r="V39" i="3"/>
  <c r="I12" i="1"/>
  <c r="W27" i="1"/>
  <c r="W71" i="1"/>
  <c r="W43" i="1"/>
  <c r="W22" i="1"/>
  <c r="W32" i="1"/>
  <c r="W42" i="1"/>
  <c r="W16" i="1"/>
  <c r="W75" i="1"/>
  <c r="W228" i="1"/>
  <c r="W233" i="1"/>
  <c r="W243" i="1"/>
  <c r="W248" i="1"/>
  <c r="W13" i="1"/>
  <c r="W76" i="1"/>
  <c r="W190" i="1"/>
  <c r="W195" i="1"/>
  <c r="W31" i="1"/>
  <c r="W238" i="1"/>
  <c r="V287" i="3"/>
  <c r="W88" i="1"/>
  <c r="W96" i="1"/>
  <c r="W101" i="1"/>
  <c r="W183" i="1"/>
  <c r="W175" i="1"/>
  <c r="W224" i="1"/>
  <c r="W23" i="1"/>
  <c r="W178" i="1"/>
  <c r="W196" i="1"/>
  <c r="W191" i="1"/>
  <c r="W176" i="1"/>
  <c r="W180" i="1"/>
  <c r="W185" i="1"/>
  <c r="W266" i="1"/>
  <c r="W267" i="1"/>
  <c r="W272" i="1"/>
  <c r="W276" i="1"/>
  <c r="W277" i="1"/>
  <c r="W281" i="1"/>
  <c r="W296" i="1"/>
  <c r="W24" i="1"/>
  <c r="W168" i="1"/>
  <c r="W70" i="1"/>
  <c r="W77" i="1"/>
  <c r="W218" i="1"/>
  <c r="W102" i="1"/>
  <c r="W244" i="1"/>
  <c r="W278" i="1"/>
  <c r="I11" i="1"/>
  <c r="W229" i="1"/>
  <c r="W273" i="1"/>
  <c r="W11" i="1"/>
  <c r="W28" i="1"/>
  <c r="W33" i="1"/>
  <c r="W38" i="1"/>
  <c r="W47" i="1"/>
  <c r="W170" i="1"/>
  <c r="W220" i="1"/>
  <c r="W82" i="1"/>
  <c r="W87" i="1"/>
  <c r="W93" i="1"/>
  <c r="W100" i="1"/>
  <c r="W230" i="1"/>
  <c r="W245" i="1"/>
  <c r="W250" i="1"/>
  <c r="W21" i="1"/>
  <c r="I19" i="1"/>
  <c r="I13" i="1"/>
  <c r="W17" i="1"/>
  <c r="W39" i="1"/>
  <c r="W81" i="1"/>
  <c r="W86" i="1"/>
  <c r="W98" i="1"/>
  <c r="W103" i="1"/>
  <c r="W173" i="1"/>
  <c r="W219" i="1"/>
  <c r="W269" i="1"/>
  <c r="W239" i="1"/>
  <c r="W247" i="1"/>
  <c r="W283" i="1"/>
  <c r="W291" i="1"/>
  <c r="W294" i="1"/>
  <c r="W298" i="1"/>
  <c r="W193" i="1"/>
  <c r="I18" i="1"/>
  <c r="W48" i="1"/>
  <c r="W282" i="1"/>
  <c r="W29" i="1"/>
  <c r="W237" i="1"/>
  <c r="I16" i="1"/>
  <c r="W18" i="1"/>
  <c r="W26" i="1"/>
  <c r="W41" i="1"/>
  <c r="W223" i="1"/>
  <c r="W274" i="1"/>
  <c r="W95" i="1"/>
  <c r="I28" i="3"/>
  <c r="I29" i="3"/>
  <c r="V245" i="3"/>
  <c r="W49" i="1"/>
  <c r="W46" i="1"/>
  <c r="V32" i="3"/>
  <c r="W225" i="1"/>
  <c r="W289" i="1"/>
  <c r="I17" i="1"/>
  <c r="I301" i="3"/>
  <c r="V299" i="3"/>
  <c r="I299" i="3"/>
  <c r="I304" i="3"/>
  <c r="V298" i="3"/>
  <c r="I23" i="3"/>
  <c r="I33" i="3"/>
  <c r="I36" i="3"/>
  <c r="I41" i="3"/>
  <c r="I52" i="3"/>
  <c r="I245" i="3"/>
  <c r="I276" i="3"/>
  <c r="I286" i="3"/>
  <c r="V18" i="3"/>
  <c r="V34" i="3"/>
  <c r="V41" i="3"/>
  <c r="V46" i="3"/>
  <c r="V51" i="3"/>
  <c r="V249" i="3"/>
  <c r="V274" i="3"/>
  <c r="V293" i="3"/>
  <c r="W217" i="1"/>
  <c r="W227" i="1"/>
  <c r="W232" i="1"/>
  <c r="W271" i="1"/>
  <c r="W288" i="1"/>
  <c r="W78" i="1"/>
  <c r="V273" i="3"/>
  <c r="W234" i="1"/>
  <c r="W249" i="1"/>
  <c r="W287" i="1"/>
  <c r="W12" i="1"/>
  <c r="W91" i="1"/>
  <c r="I16" i="3"/>
  <c r="I21" i="3"/>
  <c r="I27" i="3"/>
  <c r="I48" i="3"/>
  <c r="I223" i="3"/>
  <c r="I237" i="3"/>
  <c r="I249" i="3"/>
  <c r="I272" i="3"/>
  <c r="I282" i="3"/>
  <c r="V26" i="3"/>
  <c r="V218" i="3"/>
  <c r="V239" i="3"/>
  <c r="V254" i="3"/>
  <c r="V281" i="3"/>
  <c r="W19" i="1"/>
  <c r="W34" i="1"/>
  <c r="W37" i="1"/>
  <c r="W83" i="1"/>
  <c r="W235" i="1"/>
  <c r="W268" i="1"/>
  <c r="W299" i="1"/>
  <c r="W279" i="1"/>
  <c r="W286" i="1"/>
  <c r="W36" i="1"/>
  <c r="I297" i="3"/>
  <c r="I24" i="3"/>
  <c r="I273" i="3"/>
  <c r="W44" i="1"/>
  <c r="W293" i="1"/>
  <c r="V288" i="3"/>
  <c r="W240" i="1"/>
  <c r="W2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McCarthy, Shawn {PBC}</author>
  </authors>
  <commentList>
    <comment ref="G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PR: Record
PS: Provincial standards predating current weight classes</t>
        </r>
      </text>
    </comment>
    <comment ref="Q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PR: Record
PS: Provincial standards predating current weight classes</t>
        </r>
      </text>
    </comment>
  </commentList>
</comments>
</file>

<file path=xl/sharedStrings.xml><?xml version="1.0" encoding="utf-8"?>
<sst xmlns="http://schemas.openxmlformats.org/spreadsheetml/2006/main" count="8281" uniqueCount="345">
  <si>
    <t>MANITOBA POWERLIFTING ASSOCIATION</t>
  </si>
  <si>
    <t>MEN'S SUB-JUNIOR (14-18) Unequipped</t>
  </si>
  <si>
    <t>WOMEN'S SUB-JUNIOR (14-18)</t>
  </si>
  <si>
    <t>Provincial Record</t>
  </si>
  <si>
    <t>Post: January 01, 2011</t>
  </si>
  <si>
    <t>PR</t>
  </si>
  <si>
    <t>Provincial Standard</t>
  </si>
  <si>
    <t>Comprised of Records Pre: Dec. 31, 2010</t>
  </si>
  <si>
    <t>PS</t>
  </si>
  <si>
    <t>Wgt. Class</t>
  </si>
  <si>
    <t>Lift</t>
  </si>
  <si>
    <t>Record</t>
  </si>
  <si>
    <t>Name</t>
  </si>
  <si>
    <r>
      <t>PR</t>
    </r>
    <r>
      <rPr>
        <b/>
        <sz val="9"/>
        <rFont val="Arial"/>
        <family val="2"/>
      </rPr>
      <t>/</t>
    </r>
    <r>
      <rPr>
        <sz val="8"/>
        <rFont val="Arial"/>
        <family val="2"/>
      </rPr>
      <t>PS</t>
    </r>
  </si>
  <si>
    <t>Date</t>
  </si>
  <si>
    <t>Location</t>
  </si>
  <si>
    <t>(kilograms)</t>
  </si>
  <si>
    <t>Junior</t>
  </si>
  <si>
    <t>Open</t>
  </si>
  <si>
    <t>Equipped</t>
  </si>
  <si>
    <t>Squat</t>
  </si>
  <si>
    <t>No Records to date</t>
  </si>
  <si>
    <t>x</t>
  </si>
  <si>
    <t>Benchpress</t>
  </si>
  <si>
    <t>Deadlift</t>
  </si>
  <si>
    <t>Total</t>
  </si>
  <si>
    <t>Winnipeg, MB</t>
  </si>
  <si>
    <t>Darius Martens</t>
  </si>
  <si>
    <t>Dauphin, MB</t>
  </si>
  <si>
    <t>Shilo, MB</t>
  </si>
  <si>
    <t>Liam Shaw</t>
  </si>
  <si>
    <t>Paige R. Kernot</t>
  </si>
  <si>
    <t>Marshall Sonnenberg</t>
  </si>
  <si>
    <t>Andrew Langlaar</t>
  </si>
  <si>
    <t>Moose Jaw, SK</t>
  </si>
  <si>
    <t>84+</t>
  </si>
  <si>
    <t>120.0+</t>
  </si>
  <si>
    <t>MEN'S JUNIOR (19-23) Unequipped</t>
  </si>
  <si>
    <t>WOMEN'S JUNIOR (19-23)</t>
  </si>
  <si>
    <t>Russel Gomez</t>
  </si>
  <si>
    <t>Christian Palapuz</t>
  </si>
  <si>
    <t>Samantha G. Ang</t>
  </si>
  <si>
    <t>Spencer Briercliffe</t>
  </si>
  <si>
    <t>Portage la Prairie, MB</t>
  </si>
  <si>
    <t>Benjamin Langley</t>
  </si>
  <si>
    <t>Brandon, MB</t>
  </si>
  <si>
    <t>St Croix, US Virgin Islands</t>
  </si>
  <si>
    <t>Solomiva Doskoch</t>
  </si>
  <si>
    <t>Riley Bertrand</t>
  </si>
  <si>
    <t xml:space="preserve">PR </t>
  </si>
  <si>
    <t>Angela Ramos</t>
  </si>
  <si>
    <t>Brooklyn Leverick</t>
  </si>
  <si>
    <t>Kamloops, BC</t>
  </si>
  <si>
    <t>Michael Chan</t>
  </si>
  <si>
    <t>Scott Downs</t>
  </si>
  <si>
    <t>Olimar Gutierrez</t>
  </si>
  <si>
    <t>Taylor Abolade</t>
  </si>
  <si>
    <t>Kelcey MacGillivray</t>
  </si>
  <si>
    <t>Ryan Green</t>
  </si>
  <si>
    <t>Anastasia Iurovski</t>
  </si>
  <si>
    <t>Andrew Langelaar</t>
  </si>
  <si>
    <t>Hailey Kostynuik</t>
  </si>
  <si>
    <t>Ben Downs</t>
  </si>
  <si>
    <t>MEN'S OPEN Unequipped</t>
  </si>
  <si>
    <t>WOMEN'S OPEN</t>
  </si>
  <si>
    <t>Tyler Kolesar</t>
  </si>
  <si>
    <t>CJ Stewart</t>
  </si>
  <si>
    <t>Ryan Kolesar</t>
  </si>
  <si>
    <t>Regina, SK</t>
  </si>
  <si>
    <t>Potchefstroom, SA</t>
  </si>
  <si>
    <t>Potchesfstroom, SA</t>
  </si>
  <si>
    <t>Jannelle Van Den Bosch</t>
  </si>
  <si>
    <t>Saguenay ,QU</t>
  </si>
  <si>
    <t>Nhan Nguyen</t>
  </si>
  <si>
    <t>Kristy Fisher</t>
  </si>
  <si>
    <t>Dan Lamoureux</t>
  </si>
  <si>
    <t>St. John's, NL</t>
  </si>
  <si>
    <t>Chris Marron</t>
  </si>
  <si>
    <t>Stockholm, Sweden</t>
  </si>
  <si>
    <t>Brent Wasylowski</t>
  </si>
  <si>
    <t>Jocelyn Blake</t>
  </si>
  <si>
    <t>Travis Mattice</t>
  </si>
  <si>
    <t>St Catherines, ON</t>
  </si>
  <si>
    <t>Trevor Winfield</t>
  </si>
  <si>
    <t>Saguenay, QU</t>
  </si>
  <si>
    <t>Tyler MacInnis</t>
  </si>
  <si>
    <t>Richmond, BC</t>
  </si>
  <si>
    <t>MEN'S MASTER 1 (40-49) Unequipped</t>
  </si>
  <si>
    <t>WOMEN'S MASTER 1 (40-49)</t>
  </si>
  <si>
    <t>David Gurvey</t>
  </si>
  <si>
    <t>Beth Thompson</t>
  </si>
  <si>
    <t>Brennan McIntyre</t>
  </si>
  <si>
    <t>Janet Loesel Sitar</t>
  </si>
  <si>
    <t>Vince Green</t>
  </si>
  <si>
    <t>Patrick Cazeau</t>
  </si>
  <si>
    <t>MEN'S MASTER 2 (50-59) Unequipped</t>
  </si>
  <si>
    <t>WOMEN'S MASTER 2 (50-59)</t>
  </si>
  <si>
    <t>M1</t>
  </si>
  <si>
    <t>Scott Crowhurst</t>
  </si>
  <si>
    <t>Susan Haywood</t>
  </si>
  <si>
    <t xml:space="preserve">Portage La Prairie, MB </t>
  </si>
  <si>
    <t>Brock Haywood</t>
  </si>
  <si>
    <t>MEN'S MASTER 3 (60+) Unequipped</t>
  </si>
  <si>
    <t>WOMEN'S MASTER 3 (60+)</t>
  </si>
  <si>
    <t>M2</t>
  </si>
  <si>
    <t>MEN'S MILITARY Unequipped</t>
  </si>
  <si>
    <t>WOMEN'S MILITARY</t>
  </si>
  <si>
    <t>Caitlyn Clement</t>
  </si>
  <si>
    <t>Vince Salemi</t>
  </si>
  <si>
    <t>Winnipeg, Mb.</t>
  </si>
  <si>
    <t>Tyler David Harte</t>
  </si>
  <si>
    <t>Rob Snow</t>
  </si>
  <si>
    <t>Killeen, TX USA</t>
  </si>
  <si>
    <t>MEN'S SUB-JUNIOR (14-18)</t>
  </si>
  <si>
    <t>Renan Andrade</t>
  </si>
  <si>
    <t>Headingly, Mb.</t>
  </si>
  <si>
    <t>Matt Chetyrbok</t>
  </si>
  <si>
    <t>Portage la Pr. Mb.</t>
  </si>
  <si>
    <t>Jennifer Schoonbaert</t>
  </si>
  <si>
    <t>Bret De Kezel</t>
  </si>
  <si>
    <t>Paige R. Kemot</t>
  </si>
  <si>
    <t>Kyle Muth</t>
  </si>
  <si>
    <t>MEN'S JUNIOR (19-23)</t>
  </si>
  <si>
    <t>Gord Fries</t>
  </si>
  <si>
    <t>Apr. 1987</t>
  </si>
  <si>
    <t>Dwayne Feakes</t>
  </si>
  <si>
    <t>Oct. 1987</t>
  </si>
  <si>
    <t>Vaila Zabolotny</t>
  </si>
  <si>
    <t>Jan. 1987</t>
  </si>
  <si>
    <t>Vancouver, B.C.</t>
  </si>
  <si>
    <t>Rick Crilly</t>
  </si>
  <si>
    <t>Nov. 1986</t>
  </si>
  <si>
    <t>Da Haag, Neth.</t>
  </si>
  <si>
    <t>Jun. 1989</t>
  </si>
  <si>
    <t>Kitchner, Ont.</t>
  </si>
  <si>
    <t>Lee Reynolds</t>
  </si>
  <si>
    <t>Feb. 1995</t>
  </si>
  <si>
    <t>Chiliwack, B.C.</t>
  </si>
  <si>
    <t>Olimar Guitierrez</t>
  </si>
  <si>
    <t xml:space="preserve">Winnipeg, MB </t>
  </si>
  <si>
    <t>Rick Dawes</t>
  </si>
  <si>
    <t>Feb. 1990</t>
  </si>
  <si>
    <t>Deanna Panting</t>
  </si>
  <si>
    <t>Jun. 1987</t>
  </si>
  <si>
    <t>Perth, Aus.</t>
  </si>
  <si>
    <t>Oct. 1993</t>
  </si>
  <si>
    <t>Hamilton, Ont.</t>
  </si>
  <si>
    <t>May. 1993</t>
  </si>
  <si>
    <t>Edmonton, Ab.</t>
  </si>
  <si>
    <t>Mike Smook</t>
  </si>
  <si>
    <t>Guy Page</t>
  </si>
  <si>
    <t>MEN'S OPEN</t>
  </si>
  <si>
    <t>Kathy Tascona</t>
  </si>
  <si>
    <t>Annette Powell</t>
  </si>
  <si>
    <t>Quebec City, QU</t>
  </si>
  <si>
    <t>Bruce Markham</t>
  </si>
  <si>
    <t>Feb. 1996</t>
  </si>
  <si>
    <t>Steinbach, Mb.</t>
  </si>
  <si>
    <t>May. 1997</t>
  </si>
  <si>
    <t>Toronto, Ont.</t>
  </si>
  <si>
    <t>Steven Powell</t>
  </si>
  <si>
    <t>Little Canada, Mn.</t>
  </si>
  <si>
    <t>Ed Dufour</t>
  </si>
  <si>
    <t>Moose Jaw, Sk.</t>
  </si>
  <si>
    <t>Maurice Peak</t>
  </si>
  <si>
    <t>Oct. 1989</t>
  </si>
  <si>
    <t>MEN'S MASTER 1 (40-49)</t>
  </si>
  <si>
    <t>Penha S. Andrade</t>
  </si>
  <si>
    <t>Mike Lange</t>
  </si>
  <si>
    <t>May. 1996</t>
  </si>
  <si>
    <t>Leduc, Ab.</t>
  </si>
  <si>
    <t>Rick Marshall</t>
  </si>
  <si>
    <t>Niverville, Mb.</t>
  </si>
  <si>
    <t>Steve Powell</t>
  </si>
  <si>
    <t>Columbus, Ohio</t>
  </si>
  <si>
    <t>Susan Prefontaine</t>
  </si>
  <si>
    <t>Cam Zacharias</t>
  </si>
  <si>
    <t>MEN'S MASTER 2 (50-59)</t>
  </si>
  <si>
    <t>Bert Merriman</t>
  </si>
  <si>
    <t>Mar. 1999</t>
  </si>
  <si>
    <t>Sherbrook, Que.</t>
  </si>
  <si>
    <t>Harvey Hanec</t>
  </si>
  <si>
    <t>Mar. 2001</t>
  </si>
  <si>
    <t>Quebec City, Que.</t>
  </si>
  <si>
    <t>Feb. 2000</t>
  </si>
  <si>
    <t>Vancouver, BC</t>
  </si>
  <si>
    <t>Charlottetown, PEI</t>
  </si>
  <si>
    <t>MEN'S MASTER 3 (60+)</t>
  </si>
  <si>
    <t>Dauphin, Mb.</t>
  </si>
  <si>
    <t>Calgary, AB</t>
  </si>
  <si>
    <t>MEN'S MILITARY</t>
  </si>
  <si>
    <t>Corena LetendreMackay</t>
  </si>
  <si>
    <t>Mike Leudy</t>
  </si>
  <si>
    <t>Tyler Macinnis</t>
  </si>
  <si>
    <t>Robert Snow</t>
  </si>
  <si>
    <r>
      <t>SPECIAL OLYMPICS MEN</t>
    </r>
    <r>
      <rPr>
        <b/>
        <sz val="12"/>
        <rFont val="Arial"/>
        <family val="2"/>
      </rPr>
      <t xml:space="preserve"> (2 LIFT)</t>
    </r>
  </si>
  <si>
    <r>
      <t>SPECIAL OLYMPICS WOMEN</t>
    </r>
    <r>
      <rPr>
        <b/>
        <sz val="12"/>
        <rFont val="Arial"/>
        <family val="2"/>
      </rPr>
      <t xml:space="preserve"> (2 LIFT)</t>
    </r>
  </si>
  <si>
    <t>Nathan Dyck</t>
  </si>
  <si>
    <t>NO RECORDS TO DATE</t>
  </si>
  <si>
    <t>Keiran Gamble</t>
  </si>
  <si>
    <t>Rick Bynski</t>
  </si>
  <si>
    <t>Jul. 1991</t>
  </si>
  <si>
    <t>Minnesota</t>
  </si>
  <si>
    <t>Michael Fortney</t>
  </si>
  <si>
    <t>Jul. 1985</t>
  </si>
  <si>
    <t>Jun. 1994</t>
  </si>
  <si>
    <t>Tammy Hardt</t>
  </si>
  <si>
    <t>Chad Falk</t>
  </si>
  <si>
    <t>Frank Bergen</t>
  </si>
  <si>
    <t>Shawn Zelinski</t>
  </si>
  <si>
    <t>Reetu Chahal</t>
  </si>
  <si>
    <t>120+</t>
  </si>
  <si>
    <t>Danny Boggs</t>
  </si>
  <si>
    <t>Jun. 1992</t>
  </si>
  <si>
    <r>
      <t>SPECIAL OLYMPICS MEN</t>
    </r>
    <r>
      <rPr>
        <b/>
        <sz val="12"/>
        <rFont val="Arial"/>
        <family val="2"/>
      </rPr>
      <t xml:space="preserve"> (3 LIFT)</t>
    </r>
  </si>
  <si>
    <r>
      <t>SPECIAL OLYMPICS WOMEN</t>
    </r>
    <r>
      <rPr>
        <b/>
        <sz val="12"/>
        <rFont val="Arial"/>
        <family val="2"/>
      </rPr>
      <t xml:space="preserve"> (3 LIFT)</t>
    </r>
  </si>
  <si>
    <t>Chilliwack, BC</t>
  </si>
  <si>
    <r>
      <t xml:space="preserve">WOMEN'S/MEN'S SUB-JUNIOR (14-18) </t>
    </r>
    <r>
      <rPr>
        <b/>
        <sz val="12"/>
        <rFont val="Arial"/>
        <family val="2"/>
      </rPr>
      <t>(Bench Only-Unequipped)</t>
    </r>
  </si>
  <si>
    <r>
      <t xml:space="preserve">WOMEN'S/MEN'S SUB-JUNIOR (14-18) </t>
    </r>
    <r>
      <rPr>
        <b/>
        <sz val="12"/>
        <rFont val="Arial"/>
        <family val="2"/>
      </rPr>
      <t>(Bench Only-Equipped)</t>
    </r>
  </si>
  <si>
    <t>Women</t>
  </si>
  <si>
    <t>No Records to Date</t>
  </si>
  <si>
    <t>Men</t>
  </si>
  <si>
    <r>
      <t xml:space="preserve">WOMEN'S/MEN'S JUNIOR (19-23) </t>
    </r>
    <r>
      <rPr>
        <b/>
        <sz val="12"/>
        <rFont val="Arial"/>
        <family val="2"/>
      </rPr>
      <t>(Bench Only-Unequipped)</t>
    </r>
  </si>
  <si>
    <r>
      <t xml:space="preserve">WOMEN'S/MEN'S JUNIOR (19-23) </t>
    </r>
    <r>
      <rPr>
        <b/>
        <sz val="12"/>
        <rFont val="Arial"/>
        <family val="2"/>
      </rPr>
      <t>(Bench Only-Equipped)</t>
    </r>
  </si>
  <si>
    <t>Kelcey MacGillvray</t>
  </si>
  <si>
    <t>Ebrahim Moghaddam</t>
  </si>
  <si>
    <t>Tom Winget</t>
  </si>
  <si>
    <r>
      <t xml:space="preserve">WOMEN'S/MEN'S OPEN </t>
    </r>
    <r>
      <rPr>
        <b/>
        <sz val="12"/>
        <rFont val="Arial"/>
        <family val="2"/>
      </rPr>
      <t>(Bench Only-Unequipped)</t>
    </r>
  </si>
  <si>
    <r>
      <t xml:space="preserve">WOMEN'S/MEN'S OPEN </t>
    </r>
    <r>
      <rPr>
        <b/>
        <sz val="12"/>
        <rFont val="Arial"/>
        <family val="2"/>
      </rPr>
      <t>(Bench Only-Equipped)</t>
    </r>
  </si>
  <si>
    <t>Penha Andrade</t>
  </si>
  <si>
    <t>Krista Vandewaeter</t>
  </si>
  <si>
    <t>St. Johns, NL.</t>
  </si>
  <si>
    <r>
      <t xml:space="preserve">WOMEN'S/MEN'S MASTER 1 - (40-49) </t>
    </r>
    <r>
      <rPr>
        <b/>
        <sz val="12"/>
        <rFont val="Arial"/>
        <family val="2"/>
      </rPr>
      <t>(Bench Only-Unequipped)</t>
    </r>
  </si>
  <si>
    <r>
      <t xml:space="preserve">WOMEN'S/MEN'S MASTER 1 - (40-49) </t>
    </r>
    <r>
      <rPr>
        <b/>
        <sz val="12"/>
        <rFont val="Arial"/>
        <family val="2"/>
      </rPr>
      <t>(Bench Only-Equipped)</t>
    </r>
  </si>
  <si>
    <t>Leduc, Alberta</t>
  </si>
  <si>
    <t>Brandon MB</t>
  </si>
  <si>
    <t>Al Bugden</t>
  </si>
  <si>
    <t>St. Johns, NL</t>
  </si>
  <si>
    <r>
      <t xml:space="preserve">WOMEN'S/MEN'S MASTER 2 - (50-59) </t>
    </r>
    <r>
      <rPr>
        <b/>
        <sz val="12"/>
        <rFont val="Arial"/>
        <family val="2"/>
      </rPr>
      <t>(Bench Only-Unequipped)</t>
    </r>
  </si>
  <si>
    <r>
      <t xml:space="preserve">WOMEN'S/MEN'S MASTER 2 - (50-59) </t>
    </r>
    <r>
      <rPr>
        <b/>
        <sz val="12"/>
        <rFont val="Arial"/>
        <family val="2"/>
      </rPr>
      <t>(Bench Only-Equipped)</t>
    </r>
  </si>
  <si>
    <t>Saguenay QU</t>
  </si>
  <si>
    <r>
      <t xml:space="preserve">WOMEN'S/MEN'S MASTER 3 - (60+) </t>
    </r>
    <r>
      <rPr>
        <b/>
        <sz val="12"/>
        <rFont val="Arial"/>
        <family val="2"/>
      </rPr>
      <t>(Bench Only-Unequipped)</t>
    </r>
  </si>
  <si>
    <r>
      <t xml:space="preserve">WOMEN'S/MEN'S MASTER 3 - (60+) </t>
    </r>
    <r>
      <rPr>
        <b/>
        <sz val="12"/>
        <rFont val="Arial"/>
        <family val="2"/>
      </rPr>
      <t>(Bench Only-Equipped)</t>
    </r>
  </si>
  <si>
    <r>
      <t xml:space="preserve">WOMEN'S/MEN'S MILITARY </t>
    </r>
    <r>
      <rPr>
        <b/>
        <sz val="12"/>
        <rFont val="Arial"/>
        <family val="2"/>
      </rPr>
      <t>(Bench Only-Unequipped)</t>
    </r>
  </si>
  <si>
    <r>
      <t xml:space="preserve">WOMEN'S/MEN'S MILITARY </t>
    </r>
    <r>
      <rPr>
        <b/>
        <sz val="12"/>
        <rFont val="Arial"/>
        <family val="2"/>
      </rPr>
      <t>(Bench Only-Equipped)</t>
    </r>
  </si>
  <si>
    <t>Michael Leudy</t>
  </si>
  <si>
    <t>Unequipped Records</t>
  </si>
  <si>
    <t>Equipped Records</t>
  </si>
  <si>
    <t>MEN SUBJUNIOR</t>
  </si>
  <si>
    <t>SQUAT</t>
  </si>
  <si>
    <t>Province</t>
  </si>
  <si>
    <t>PR/PS</t>
  </si>
  <si>
    <t>Age</t>
  </si>
  <si>
    <t>53 kg</t>
  </si>
  <si>
    <t>59 kg</t>
  </si>
  <si>
    <t>66 kg</t>
  </si>
  <si>
    <t>74 kg</t>
  </si>
  <si>
    <t>83 kg</t>
  </si>
  <si>
    <t>93 kg</t>
  </si>
  <si>
    <t>105 kg</t>
  </si>
  <si>
    <t>120 kg</t>
  </si>
  <si>
    <t>120+ kg</t>
  </si>
  <si>
    <t>BENCH PRESS</t>
  </si>
  <si>
    <t>DEADLIFT</t>
  </si>
  <si>
    <t>TOTAL</t>
  </si>
  <si>
    <t>BENCH (single lift)</t>
  </si>
  <si>
    <t>MEN JUNIOR</t>
  </si>
  <si>
    <t>Febraury 6, 2016</t>
  </si>
  <si>
    <t>MEN OPEN</t>
  </si>
  <si>
    <t>Jun. 1990</t>
  </si>
  <si>
    <t>Surrey, B.C.</t>
  </si>
  <si>
    <t>Joe Lecuyer</t>
  </si>
  <si>
    <t>MEN MASTERS 1 (40-49)</t>
  </si>
  <si>
    <t>Portage la Pr. Mb</t>
  </si>
  <si>
    <t>MEN MASTERS 2 (50-59)</t>
  </si>
  <si>
    <t>,</t>
  </si>
  <si>
    <t>MEN MASTERS 3 (60+)</t>
  </si>
  <si>
    <t>MEN MILITARY</t>
  </si>
  <si>
    <t>Special Olympics Records - Men</t>
  </si>
  <si>
    <t>Special Olympics Records - Women</t>
  </si>
  <si>
    <t>MEN 3-LIFT</t>
  </si>
  <si>
    <t>WOMEN 3-LIFT</t>
  </si>
  <si>
    <t>47 kg</t>
  </si>
  <si>
    <t>52 kg</t>
  </si>
  <si>
    <t>57 kg</t>
  </si>
  <si>
    <t>63 kg</t>
  </si>
  <si>
    <t>72 kg</t>
  </si>
  <si>
    <t xml:space="preserve">84kg </t>
  </si>
  <si>
    <t>84+ kg</t>
  </si>
  <si>
    <t>MEN 2-LIFT</t>
  </si>
  <si>
    <t>WOMEN 2-LIFT</t>
  </si>
  <si>
    <t>Nathaniel Woodward</t>
  </si>
  <si>
    <t>Jordan Smith</t>
  </si>
  <si>
    <t>David Ouellette</t>
  </si>
  <si>
    <t>Thea Olalia</t>
  </si>
  <si>
    <t>Novemeber 25,2017</t>
  </si>
  <si>
    <t>Regine Tolentino</t>
  </si>
  <si>
    <t>Janie Jacobucci</t>
  </si>
  <si>
    <t>February 3,2018</t>
  </si>
  <si>
    <t>Brent Smith</t>
  </si>
  <si>
    <t>Ashleigh Weibe</t>
  </si>
  <si>
    <t>Krista Sanger</t>
  </si>
  <si>
    <t>David Hrynkow</t>
  </si>
  <si>
    <t>Selkirk, MB</t>
  </si>
  <si>
    <t>Matthew Boux</t>
  </si>
  <si>
    <t>Madeline Livingstone</t>
  </si>
  <si>
    <t>Dean Smith</t>
  </si>
  <si>
    <t>Kevin Le</t>
  </si>
  <si>
    <t>Jared McIntyre</t>
  </si>
  <si>
    <t>Roger Girard</t>
  </si>
  <si>
    <t>Edmonton, AB</t>
  </si>
  <si>
    <t>Aricelle Mateo</t>
  </si>
  <si>
    <t>Sylvie Dubé-Forslund</t>
  </si>
  <si>
    <r>
      <t xml:space="preserve">WOMEN'S/MEN'S MASTER 4 - (70+) </t>
    </r>
    <r>
      <rPr>
        <b/>
        <sz val="12"/>
        <rFont val="Arial"/>
        <family val="2"/>
      </rPr>
      <t>(Bench Only-Equipped)</t>
    </r>
  </si>
  <si>
    <r>
      <t xml:space="preserve">WOMEN'S/MEN'S MASTER 4 - (70+) </t>
    </r>
    <r>
      <rPr>
        <b/>
        <sz val="12"/>
        <rFont val="Arial"/>
        <family val="2"/>
      </rPr>
      <t>(Bench Only-Unequipped)</t>
    </r>
  </si>
  <si>
    <t>Lynell Johnson</t>
  </si>
  <si>
    <t>Teresa Vanderzanden</t>
  </si>
  <si>
    <t>Ottawa, ON</t>
  </si>
  <si>
    <t>MEN'S MASTER 4 (70+) Unequipped</t>
  </si>
  <si>
    <t>WOMEN'S MASTER 4 (70+)</t>
  </si>
  <si>
    <t>MEN'S MASTER 4 (70+)</t>
  </si>
  <si>
    <t>Saskatoon, SK</t>
  </si>
  <si>
    <t>Vicky Bui</t>
  </si>
  <si>
    <t>Darryl Conrad</t>
  </si>
  <si>
    <t>St Johns, NL</t>
  </si>
  <si>
    <t xml:space="preserve">Michelle Kymanick </t>
  </si>
  <si>
    <t xml:space="preserve">Selkirk, MB </t>
  </si>
  <si>
    <t>Rhys Fletcher</t>
  </si>
  <si>
    <t>Carson Parago</t>
  </si>
  <si>
    <t>Gail-Ann Breese</t>
  </si>
  <si>
    <t>Nanxi Huang</t>
  </si>
  <si>
    <t>Taylor Armstrong</t>
  </si>
  <si>
    <t>February 02,2020</t>
  </si>
  <si>
    <r>
      <t>PR</t>
    </r>
    <r>
      <rPr>
        <b/>
        <sz val="9"/>
        <rFont val="Arial"/>
        <family val="2"/>
      </rPr>
      <t>/</t>
    </r>
    <r>
      <rPr>
        <b/>
        <sz val="8"/>
        <rFont val="Arial"/>
        <family val="2"/>
      </rPr>
      <t>PS</t>
    </r>
  </si>
  <si>
    <t>Andrew Allden</t>
  </si>
  <si>
    <t>Paige Kernot</t>
  </si>
  <si>
    <t>Michael Cooper</t>
  </si>
  <si>
    <t>Alex Clayton</t>
  </si>
  <si>
    <t>Micheal Cooper</t>
  </si>
  <si>
    <t>Sara Duncan</t>
  </si>
  <si>
    <t>Sami Lyons</t>
  </si>
  <si>
    <t>Cameron Grzegorczyk</t>
  </si>
  <si>
    <t>Daniel Mondor</t>
  </si>
  <si>
    <t>David Woodward</t>
  </si>
  <si>
    <t>Donald Marcelo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</si>
</sst>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d\,\ yyyy"/>
    <numFmt numFmtId="165" formatCode="#,##0.0_);\(#,##0.0\)"/>
    <numFmt numFmtId="166" formatCode="0.0"/>
    <numFmt numFmtId="167" formatCode="[$-409]mmmm\ d\,\ yyyy;@"/>
    <numFmt numFmtId="168" formatCode="[$-1009]mmmm\ d\,\ yyyy;@"/>
    <numFmt numFmtId="169" formatCode="[$-409]d\-mmm\-yyyy;@"/>
  </numFmts>
  <fonts count="29" x14ac:knownFonts="1">
    <font>
      <sz val="10"/>
      <name val="Arial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Wingdings 2"/>
      <family val="1"/>
      <charset val="2"/>
    </font>
    <font>
      <sz val="10"/>
      <name val="Wingdings"/>
      <charset val="2"/>
    </font>
    <font>
      <b/>
      <sz val="10"/>
      <name val="Wingdings"/>
      <charset val="2"/>
    </font>
    <font>
      <b/>
      <sz val="12"/>
      <name val="Arial"/>
      <family val="2"/>
    </font>
    <font>
      <b/>
      <sz val="10"/>
      <name val="Wingdings 2"/>
      <family val="1"/>
      <charset val="2"/>
    </font>
    <font>
      <b/>
      <sz val="9"/>
      <color indexed="81"/>
      <name val="Tahoma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8"/>
      <color indexed="56"/>
      <name val="Calibri"/>
      <family val="2"/>
    </font>
    <font>
      <sz val="8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202124"/>
      <name val="Arial"/>
      <family val="2"/>
    </font>
    <font>
      <sz val="8"/>
      <color rgb="FF2C2E36"/>
      <name val="Arial"/>
      <family val="2"/>
    </font>
    <font>
      <sz val="8"/>
      <color rgb="FF2C2E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37" applyNumberFormat="0" applyFill="0" applyAlignment="0" applyProtection="0"/>
    <xf numFmtId="0" fontId="24" fillId="6" borderId="38" applyNumberFormat="0" applyAlignment="0" applyProtection="0"/>
    <xf numFmtId="0" fontId="25" fillId="0" borderId="39" applyNumberFormat="0" applyFill="0" applyAlignment="0" applyProtection="0"/>
  </cellStyleXfs>
  <cellXfs count="289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166" fontId="6" fillId="0" borderId="0" xfId="0" applyNumberFormat="1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6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168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8" fontId="6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6" fillId="0" borderId="7" xfId="0" applyFont="1" applyBorder="1"/>
    <xf numFmtId="166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1" fontId="6" fillId="0" borderId="0" xfId="0" applyNumberFormat="1" applyFont="1" applyAlignment="1">
      <alignment vertical="center"/>
    </xf>
    <xf numFmtId="0" fontId="17" fillId="0" borderId="0" xfId="0" applyFont="1"/>
    <xf numFmtId="0" fontId="15" fillId="0" borderId="0" xfId="0" applyFont="1"/>
    <xf numFmtId="165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5" fillId="0" borderId="39" xfId="3"/>
    <xf numFmtId="0" fontId="3" fillId="0" borderId="0" xfId="0" applyFont="1" applyAlignment="1">
      <alignment wrapText="1"/>
    </xf>
    <xf numFmtId="0" fontId="19" fillId="0" borderId="39" xfId="3" applyFont="1" applyAlignment="1">
      <alignment wrapText="1"/>
    </xf>
    <xf numFmtId="0" fontId="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39" xfId="3" applyFont="1" applyAlignment="1">
      <alignment horizontal="left" wrapText="1"/>
    </xf>
    <xf numFmtId="0" fontId="7" fillId="0" borderId="17" xfId="0" applyFont="1" applyBorder="1"/>
    <xf numFmtId="0" fontId="7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69" fontId="25" fillId="0" borderId="39" xfId="3" applyNumberFormat="1"/>
    <xf numFmtId="169" fontId="0" fillId="0" borderId="0" xfId="0" applyNumberFormat="1"/>
    <xf numFmtId="0" fontId="8" fillId="0" borderId="0" xfId="0" applyFont="1"/>
    <xf numFmtId="166" fontId="25" fillId="0" borderId="39" xfId="3" applyNumberFormat="1"/>
    <xf numFmtId="166" fontId="0" fillId="0" borderId="0" xfId="0" applyNumberFormat="1"/>
    <xf numFmtId="166" fontId="3" fillId="0" borderId="21" xfId="0" applyNumberFormat="1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169" fontId="8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21" fillId="0" borderId="39" xfId="3" applyFont="1"/>
    <xf numFmtId="0" fontId="0" fillId="3" borderId="0" xfId="0" applyFill="1"/>
    <xf numFmtId="166" fontId="0" fillId="4" borderId="0" xfId="0" applyNumberFormat="1" applyFill="1"/>
    <xf numFmtId="0" fontId="6" fillId="5" borderId="4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center"/>
    </xf>
    <xf numFmtId="167" fontId="6" fillId="5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167" fontId="6" fillId="7" borderId="1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8" fontId="6" fillId="7" borderId="1" xfId="0" applyNumberFormat="1" applyFont="1" applyFill="1" applyBorder="1" applyAlignment="1">
      <alignment horizontal="center" vertical="center"/>
    </xf>
    <xf numFmtId="0" fontId="24" fillId="6" borderId="0" xfId="2" applyBorder="1" applyAlignment="1">
      <alignment horizontal="center"/>
    </xf>
    <xf numFmtId="0" fontId="23" fillId="0" borderId="0" xfId="1" applyBorder="1" applyAlignment="1">
      <alignment horizontal="center"/>
    </xf>
    <xf numFmtId="0" fontId="24" fillId="2" borderId="0" xfId="2" applyFill="1" applyBorder="1" applyAlignment="1">
      <alignment horizontal="center"/>
    </xf>
    <xf numFmtId="0" fontId="6" fillId="7" borderId="4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vertical="center"/>
    </xf>
    <xf numFmtId="0" fontId="12" fillId="7" borderId="7" xfId="0" applyFont="1" applyFill="1" applyBorder="1" applyAlignment="1">
      <alignment horizontal="center"/>
    </xf>
    <xf numFmtId="167" fontId="6" fillId="7" borderId="7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center"/>
    </xf>
    <xf numFmtId="167" fontId="6" fillId="7" borderId="9" xfId="0" applyNumberFormat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166" fontId="6" fillId="7" borderId="7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68" fontId="6" fillId="7" borderId="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6" fontId="6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168" fontId="6" fillId="7" borderId="9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68" fontId="6" fillId="7" borderId="1" xfId="0" applyNumberFormat="1" applyFont="1" applyFill="1" applyBorder="1" applyAlignment="1">
      <alignment horizontal="center"/>
    </xf>
    <xf numFmtId="0" fontId="6" fillId="7" borderId="16" xfId="0" applyFont="1" applyFill="1" applyBorder="1" applyAlignment="1">
      <alignment horizontal="left" vertical="center"/>
    </xf>
    <xf numFmtId="167" fontId="6" fillId="7" borderId="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vertical="center"/>
    </xf>
    <xf numFmtId="0" fontId="11" fillId="7" borderId="34" xfId="0" applyFont="1" applyFill="1" applyBorder="1" applyAlignment="1">
      <alignment vertical="center"/>
    </xf>
    <xf numFmtId="0" fontId="11" fillId="7" borderId="36" xfId="0" applyFont="1" applyFill="1" applyBorder="1" applyAlignment="1">
      <alignment vertical="center"/>
    </xf>
    <xf numFmtId="0" fontId="6" fillId="7" borderId="0" xfId="0" applyFont="1" applyFill="1"/>
    <xf numFmtId="0" fontId="0" fillId="7" borderId="0" xfId="0" applyFill="1"/>
    <xf numFmtId="0" fontId="6" fillId="7" borderId="0" xfId="0" applyFont="1" applyFill="1" applyAlignment="1">
      <alignment vertical="center"/>
    </xf>
    <xf numFmtId="166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49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6" fontId="6" fillId="7" borderId="0" xfId="0" applyNumberFormat="1" applyFont="1" applyFill="1" applyAlignment="1">
      <alignment horizontal="center" vertical="center"/>
    </xf>
    <xf numFmtId="49" fontId="6" fillId="7" borderId="0" xfId="0" applyNumberFormat="1" applyFont="1" applyFill="1" applyAlignment="1">
      <alignment horizontal="center" vertical="center"/>
    </xf>
    <xf numFmtId="0" fontId="14" fillId="7" borderId="0" xfId="0" applyFont="1" applyFill="1"/>
    <xf numFmtId="1" fontId="3" fillId="7" borderId="15" xfId="0" applyNumberFormat="1" applyFont="1" applyFill="1" applyBorder="1" applyAlignment="1">
      <alignment horizontal="center" vertical="center"/>
    </xf>
    <xf numFmtId="166" fontId="3" fillId="7" borderId="0" xfId="0" applyNumberFormat="1" applyFont="1" applyFill="1" applyAlignment="1">
      <alignment horizontal="center" vertical="center"/>
    </xf>
    <xf numFmtId="0" fontId="13" fillId="7" borderId="0" xfId="0" applyFont="1" applyFill="1"/>
    <xf numFmtId="0" fontId="12" fillId="7" borderId="9" xfId="0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68" fontId="6" fillId="0" borderId="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168" fontId="6" fillId="0" borderId="9" xfId="0" applyNumberFormat="1" applyFont="1" applyBorder="1" applyAlignment="1">
      <alignment horizontal="center"/>
    </xf>
    <xf numFmtId="166" fontId="6" fillId="7" borderId="9" xfId="0" applyNumberFormat="1" applyFont="1" applyFill="1" applyBorder="1" applyAlignment="1">
      <alignment horizontal="center"/>
    </xf>
    <xf numFmtId="0" fontId="6" fillId="7" borderId="9" xfId="0" applyFont="1" applyFill="1" applyBorder="1"/>
    <xf numFmtId="168" fontId="6" fillId="7" borderId="9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5" fontId="6" fillId="7" borderId="1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166" fontId="3" fillId="0" borderId="21" xfId="0" applyNumberFormat="1" applyFont="1" applyBorder="1" applyAlignment="1">
      <alignment horizontal="right" vertical="center"/>
    </xf>
    <xf numFmtId="0" fontId="6" fillId="7" borderId="0" xfId="0" applyFont="1" applyFill="1" applyAlignment="1">
      <alignment horizontal="left"/>
    </xf>
    <xf numFmtId="0" fontId="6" fillId="8" borderId="5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/>
    </xf>
    <xf numFmtId="167" fontId="6" fillId="8" borderId="1" xfId="0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vertical="center"/>
    </xf>
    <xf numFmtId="0" fontId="12" fillId="8" borderId="7" xfId="0" applyFont="1" applyFill="1" applyBorder="1" applyAlignment="1">
      <alignment horizontal="center"/>
    </xf>
    <xf numFmtId="167" fontId="6" fillId="8" borderId="7" xfId="0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vertical="center"/>
    </xf>
    <xf numFmtId="0" fontId="12" fillId="8" borderId="9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167" fontId="6" fillId="8" borderId="9" xfId="0" applyNumberFormat="1" applyFont="1" applyFill="1" applyBorder="1" applyAlignment="1">
      <alignment horizontal="center"/>
    </xf>
    <xf numFmtId="168" fontId="6" fillId="7" borderId="7" xfId="0" applyNumberFormat="1" applyFont="1" applyFill="1" applyBorder="1" applyAlignment="1">
      <alignment horizontal="center"/>
    </xf>
    <xf numFmtId="164" fontId="6" fillId="7" borderId="0" xfId="0" applyNumberFormat="1" applyFont="1" applyFill="1" applyAlignment="1">
      <alignment horizontal="center" vertical="center"/>
    </xf>
    <xf numFmtId="0" fontId="27" fillId="7" borderId="7" xfId="0" applyFont="1" applyFill="1" applyBorder="1"/>
    <xf numFmtId="0" fontId="27" fillId="7" borderId="1" xfId="0" applyFont="1" applyFill="1" applyBorder="1"/>
    <xf numFmtId="0" fontId="6" fillId="7" borderId="40" xfId="0" applyFont="1" applyFill="1" applyBorder="1"/>
    <xf numFmtId="0" fontId="6" fillId="7" borderId="7" xfId="0" applyFont="1" applyFill="1" applyBorder="1"/>
    <xf numFmtId="0" fontId="26" fillId="8" borderId="7" xfId="0" applyFont="1" applyFill="1" applyBorder="1"/>
    <xf numFmtId="0" fontId="28" fillId="7" borderId="9" xfId="0" applyFont="1" applyFill="1" applyBorder="1"/>
    <xf numFmtId="0" fontId="12" fillId="0" borderId="0" xfId="0" applyFont="1" applyAlignment="1">
      <alignment horizontal="center" vertical="center"/>
    </xf>
    <xf numFmtId="0" fontId="3" fillId="0" borderId="0" xfId="0" applyFont="1"/>
    <xf numFmtId="0" fontId="12" fillId="0" borderId="17" xfId="0" applyFont="1" applyBorder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26" fillId="7" borderId="7" xfId="0" applyFont="1" applyFill="1" applyBorder="1"/>
    <xf numFmtId="0" fontId="26" fillId="7" borderId="1" xfId="0" applyFont="1" applyFill="1" applyBorder="1"/>
    <xf numFmtId="0" fontId="26" fillId="7" borderId="9" xfId="0" applyFont="1" applyFill="1" applyBorder="1"/>
    <xf numFmtId="0" fontId="0" fillId="0" borderId="0" xfId="0" applyBorder="1"/>
    <xf numFmtId="166" fontId="3" fillId="0" borderId="0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14" xfId="0" applyBorder="1"/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167" fontId="6" fillId="7" borderId="13" xfId="0" applyNumberFormat="1" applyFont="1" applyFill="1" applyBorder="1" applyAlignment="1">
      <alignment horizontal="center"/>
    </xf>
    <xf numFmtId="167" fontId="6" fillId="7" borderId="14" xfId="0" applyNumberFormat="1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24" fillId="6" borderId="0" xfId="2" applyBorder="1" applyAlignment="1">
      <alignment horizontal="center"/>
    </xf>
    <xf numFmtId="0" fontId="23" fillId="0" borderId="0" xfId="1" applyBorder="1" applyAlignment="1">
      <alignment horizontal="center"/>
    </xf>
    <xf numFmtId="0" fontId="24" fillId="2" borderId="0" xfId="2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26" fillId="8" borderId="1" xfId="0" applyFont="1" applyFill="1" applyBorder="1"/>
    <xf numFmtId="0" fontId="26" fillId="8" borderId="9" xfId="0" applyFont="1" applyFill="1" applyBorder="1"/>
    <xf numFmtId="0" fontId="27" fillId="8" borderId="1" xfId="0" applyFont="1" applyFill="1" applyBorder="1"/>
    <xf numFmtId="0" fontId="27" fillId="8" borderId="9" xfId="0" applyFont="1" applyFill="1" applyBorder="1"/>
    <xf numFmtId="0" fontId="6" fillId="8" borderId="1" xfId="0" applyFont="1" applyFill="1" applyBorder="1"/>
    <xf numFmtId="0" fontId="27" fillId="8" borderId="7" xfId="0" applyFont="1" applyFill="1" applyBorder="1"/>
  </cellXfs>
  <cellStyles count="4">
    <cellStyle name="Heading 1" xfId="1" builtinId="16"/>
    <cellStyle name="Heading 2" xfId="2" builtinId="17" customBuiltin="1"/>
    <cellStyle name="Heading 3" xfId="3" builtinId="18"/>
    <cellStyle name="Normal" xfId="0" builtinId="0"/>
  </cellStyles>
  <dxfs count="10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2"/>
  <sheetViews>
    <sheetView tabSelected="1" topLeftCell="A31" zoomScale="85" zoomScaleNormal="85" workbookViewId="0">
      <selection activeCell="C51" sqref="C51:H54"/>
    </sheetView>
  </sheetViews>
  <sheetFormatPr defaultRowHeight="12.75" outlineLevelCol="1" x14ac:dyDescent="0.2"/>
  <cols>
    <col min="1" max="1" width="9.7109375" customWidth="1"/>
    <col min="2" max="2" width="2.28515625" customWidth="1"/>
    <col min="3" max="3" width="9.5703125" customWidth="1"/>
    <col min="4" max="4" width="9.7109375" customWidth="1"/>
    <col min="5" max="5" width="17.140625" customWidth="1"/>
    <col min="6" max="6" width="5.7109375" customWidth="1"/>
    <col min="7" max="8" width="15.7109375" customWidth="1"/>
    <col min="9" max="9" width="3.28515625" style="23" customWidth="1"/>
    <col min="10" max="13" width="6" style="85" customWidth="1" outlineLevel="1"/>
    <col min="14" max="14" width="3.5703125" style="87" customWidth="1"/>
    <col min="15" max="15" width="9.7109375" customWidth="1"/>
    <col min="16" max="16" width="1.7109375" customWidth="1"/>
    <col min="17" max="18" width="9.7109375" customWidth="1"/>
    <col min="19" max="19" width="18.28515625" customWidth="1"/>
    <col min="20" max="20" width="5.7109375" customWidth="1"/>
    <col min="21" max="22" width="15.7109375" customWidth="1"/>
    <col min="23" max="23" width="2.7109375" style="23" customWidth="1"/>
    <col min="24" max="27" width="6" style="85" customWidth="1" outlineLevel="1"/>
    <col min="28" max="28" width="2.5703125" style="87" customWidth="1"/>
  </cols>
  <sheetData>
    <row r="1" spans="1:27" ht="20.25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21"/>
      <c r="J1" s="83"/>
      <c r="K1" s="83"/>
      <c r="L1" s="83"/>
      <c r="M1" s="83"/>
      <c r="O1" s="110" t="s">
        <v>0</v>
      </c>
      <c r="P1" s="110"/>
      <c r="Q1" s="110"/>
      <c r="R1" s="110"/>
      <c r="S1" s="110"/>
      <c r="T1" s="110"/>
      <c r="U1" s="110"/>
      <c r="V1" s="110"/>
      <c r="W1" s="21"/>
      <c r="X1" s="83"/>
      <c r="Y1" s="83"/>
      <c r="Z1" s="83"/>
      <c r="AA1" s="83"/>
    </row>
    <row r="2" spans="1:27" ht="15.75" x14ac:dyDescent="0.2">
      <c r="A2" s="111" t="s">
        <v>1</v>
      </c>
      <c r="B2" s="111"/>
      <c r="C2" s="111"/>
      <c r="D2" s="111"/>
      <c r="E2" s="111"/>
      <c r="F2" s="111"/>
      <c r="G2" s="111"/>
      <c r="H2" s="111"/>
      <c r="I2" s="21"/>
      <c r="J2" s="83"/>
      <c r="K2" s="83"/>
      <c r="L2" s="83"/>
      <c r="M2" s="83"/>
      <c r="O2" s="111" t="s">
        <v>2</v>
      </c>
      <c r="P2" s="111"/>
      <c r="Q2" s="111"/>
      <c r="R2" s="111"/>
      <c r="S2" s="111"/>
      <c r="T2" s="111"/>
      <c r="U2" s="111"/>
      <c r="V2" s="111"/>
      <c r="W2" s="21"/>
      <c r="X2" s="83"/>
      <c r="Y2" s="83"/>
      <c r="Z2" s="83"/>
      <c r="AA2" s="83"/>
    </row>
    <row r="3" spans="1:27" ht="16.5" thickBot="1" x14ac:dyDescent="0.25">
      <c r="A3" s="34"/>
      <c r="B3" s="34"/>
      <c r="C3" s="34"/>
      <c r="D3" s="34"/>
      <c r="E3" s="34"/>
      <c r="F3" s="34"/>
      <c r="G3" s="34"/>
      <c r="H3" s="34"/>
      <c r="I3" s="21"/>
      <c r="J3" s="83"/>
      <c r="K3" s="83"/>
      <c r="L3" s="83"/>
      <c r="M3" s="83"/>
      <c r="O3" s="34"/>
      <c r="P3" s="34"/>
      <c r="Q3" s="34"/>
      <c r="R3" s="34"/>
      <c r="S3" s="34"/>
      <c r="T3" s="34"/>
      <c r="U3" s="34"/>
      <c r="V3" s="34"/>
      <c r="W3" s="21"/>
      <c r="X3" s="83"/>
      <c r="Y3" s="83"/>
      <c r="Z3" s="83"/>
      <c r="AA3" s="83"/>
    </row>
    <row r="4" spans="1:27" x14ac:dyDescent="0.2">
      <c r="A4" s="112" t="s">
        <v>3</v>
      </c>
      <c r="B4" s="113"/>
      <c r="C4" s="114"/>
      <c r="D4" s="115" t="s">
        <v>4</v>
      </c>
      <c r="E4" s="35" t="s">
        <v>5</v>
      </c>
      <c r="F4" s="113"/>
      <c r="G4" s="116"/>
      <c r="H4" s="117">
        <v>40950</v>
      </c>
      <c r="I4" s="58"/>
      <c r="J4" s="84"/>
      <c r="K4" s="84"/>
      <c r="L4" s="84"/>
      <c r="M4" s="84"/>
      <c r="O4" s="112" t="s">
        <v>3</v>
      </c>
      <c r="P4" s="113"/>
      <c r="Q4" s="114"/>
      <c r="R4" s="115" t="s">
        <v>4</v>
      </c>
      <c r="S4" s="35" t="s">
        <v>5</v>
      </c>
      <c r="T4" s="113"/>
      <c r="U4" s="116"/>
      <c r="V4" s="117">
        <v>40950</v>
      </c>
      <c r="W4" s="58"/>
      <c r="X4" s="84"/>
      <c r="Y4" s="84"/>
      <c r="Z4" s="84"/>
      <c r="AA4" s="84"/>
    </row>
    <row r="5" spans="1:27" ht="13.5" thickBot="1" x14ac:dyDescent="0.25">
      <c r="A5" s="118" t="s">
        <v>6</v>
      </c>
      <c r="B5" s="119"/>
      <c r="C5" s="120"/>
      <c r="D5" s="121" t="s">
        <v>7</v>
      </c>
      <c r="E5" s="37" t="s">
        <v>8</v>
      </c>
      <c r="F5" s="119"/>
      <c r="G5" s="122"/>
      <c r="H5" s="123"/>
      <c r="I5" s="58"/>
      <c r="J5" s="84"/>
      <c r="K5" s="84"/>
      <c r="L5" s="84"/>
      <c r="M5" s="84"/>
      <c r="O5" s="118" t="s">
        <v>6</v>
      </c>
      <c r="P5" s="119"/>
      <c r="Q5" s="120"/>
      <c r="R5" s="121" t="s">
        <v>7</v>
      </c>
      <c r="S5" s="37" t="s">
        <v>8</v>
      </c>
      <c r="T5" s="119"/>
      <c r="U5" s="122"/>
      <c r="V5" s="123"/>
      <c r="W5" s="58"/>
      <c r="X5" s="84"/>
      <c r="Y5" s="84"/>
      <c r="Z5" s="84"/>
      <c r="AA5" s="84"/>
    </row>
    <row r="6" spans="1:27" x14ac:dyDescent="0.2">
      <c r="A6" s="38"/>
      <c r="B6" s="38"/>
      <c r="C6" s="38"/>
      <c r="D6" s="40"/>
      <c r="E6" s="39"/>
      <c r="F6" s="40"/>
      <c r="G6" s="40"/>
      <c r="H6" s="40"/>
      <c r="I6" s="21"/>
      <c r="J6" s="83"/>
      <c r="K6" s="83"/>
      <c r="L6" s="83"/>
      <c r="M6" s="83"/>
      <c r="O6" s="38"/>
      <c r="P6" s="38"/>
      <c r="Q6" s="38"/>
      <c r="R6" s="40"/>
      <c r="S6" s="39"/>
      <c r="T6" s="40"/>
      <c r="U6" s="40"/>
      <c r="V6" s="40"/>
      <c r="W6" s="21"/>
      <c r="X6" s="83"/>
      <c r="Y6" s="83"/>
      <c r="Z6" s="83"/>
      <c r="AA6" s="83"/>
    </row>
    <row r="7" spans="1:27" ht="13.5" thickBot="1" x14ac:dyDescent="0.25">
      <c r="A7" s="19"/>
      <c r="B7" s="19"/>
      <c r="C7" s="19"/>
      <c r="D7" s="21"/>
      <c r="E7" s="19"/>
      <c r="F7" s="21"/>
      <c r="G7" s="21"/>
      <c r="H7" s="21"/>
      <c r="I7" s="21"/>
      <c r="J7" s="83"/>
      <c r="K7" s="83"/>
      <c r="L7" s="83"/>
      <c r="M7" s="83"/>
      <c r="O7" s="19"/>
      <c r="P7" s="19"/>
      <c r="Q7" s="19"/>
      <c r="R7" s="21"/>
      <c r="S7" s="19"/>
      <c r="T7" s="21"/>
      <c r="U7" s="21"/>
      <c r="V7" s="21"/>
      <c r="W7" s="21"/>
      <c r="X7" s="83"/>
      <c r="Y7" s="83"/>
      <c r="Z7" s="83"/>
      <c r="AA7" s="83"/>
    </row>
    <row r="8" spans="1:27" x14ac:dyDescent="0.2">
      <c r="A8" s="124" t="s">
        <v>9</v>
      </c>
      <c r="B8" s="19"/>
      <c r="C8" s="125" t="s">
        <v>10</v>
      </c>
      <c r="D8" s="41" t="s">
        <v>11</v>
      </c>
      <c r="E8" s="126" t="s">
        <v>12</v>
      </c>
      <c r="F8" s="127" t="s">
        <v>13</v>
      </c>
      <c r="G8" s="126" t="s">
        <v>14</v>
      </c>
      <c r="H8" s="128" t="s">
        <v>15</v>
      </c>
      <c r="I8" s="21"/>
      <c r="J8" s="83"/>
      <c r="K8" s="83"/>
      <c r="L8" s="83"/>
      <c r="M8" s="83"/>
      <c r="O8" s="124" t="s">
        <v>9</v>
      </c>
      <c r="P8" s="19"/>
      <c r="Q8" s="125" t="s">
        <v>10</v>
      </c>
      <c r="R8" s="41" t="s">
        <v>11</v>
      </c>
      <c r="S8" s="126" t="s">
        <v>12</v>
      </c>
      <c r="T8" s="127" t="s">
        <v>13</v>
      </c>
      <c r="U8" s="126" t="s">
        <v>14</v>
      </c>
      <c r="V8" s="128" t="s">
        <v>15</v>
      </c>
      <c r="W8" s="21"/>
      <c r="X8" s="83"/>
      <c r="Y8" s="83"/>
      <c r="Z8" s="83"/>
      <c r="AA8" s="83"/>
    </row>
    <row r="9" spans="1:27" ht="13.5" thickBot="1" x14ac:dyDescent="0.25">
      <c r="A9" s="129"/>
      <c r="B9" s="42"/>
      <c r="C9" s="130"/>
      <c r="D9" s="43" t="s">
        <v>16</v>
      </c>
      <c r="E9" s="131"/>
      <c r="F9" s="132"/>
      <c r="G9" s="131"/>
      <c r="H9" s="133"/>
      <c r="I9" s="21"/>
      <c r="J9" s="83"/>
      <c r="K9" s="83"/>
      <c r="L9" s="83"/>
      <c r="M9" s="83"/>
      <c r="O9" s="129"/>
      <c r="P9" s="42"/>
      <c r="Q9" s="130"/>
      <c r="R9" s="43" t="s">
        <v>16</v>
      </c>
      <c r="S9" s="131"/>
      <c r="T9" s="132"/>
      <c r="U9" s="131"/>
      <c r="V9" s="133"/>
      <c r="W9" s="21"/>
      <c r="X9" s="83"/>
      <c r="Y9" s="83"/>
      <c r="Z9" s="83"/>
      <c r="AA9" s="83"/>
    </row>
    <row r="10" spans="1:27" ht="13.5" thickBot="1" x14ac:dyDescent="0.25">
      <c r="A10" s="19"/>
      <c r="B10" s="19"/>
      <c r="C10" s="19"/>
      <c r="D10" s="21"/>
      <c r="E10" s="19"/>
      <c r="F10" s="21"/>
      <c r="G10" s="21"/>
      <c r="H10" s="21"/>
      <c r="I10" s="21"/>
      <c r="J10" s="83"/>
      <c r="K10" s="83"/>
      <c r="L10" s="83"/>
      <c r="M10" s="83"/>
      <c r="O10" s="19"/>
      <c r="P10" s="19"/>
      <c r="Q10" s="19"/>
      <c r="R10" s="21"/>
      <c r="S10" s="19"/>
      <c r="T10" s="21"/>
      <c r="U10" s="21"/>
      <c r="V10" s="21"/>
      <c r="W10" s="21"/>
      <c r="X10" s="83" t="s">
        <v>17</v>
      </c>
      <c r="Y10" s="83" t="s">
        <v>18</v>
      </c>
      <c r="Z10" s="83"/>
      <c r="AA10" s="83" t="s">
        <v>19</v>
      </c>
    </row>
    <row r="11" spans="1:27" x14ac:dyDescent="0.2">
      <c r="A11" s="106">
        <v>53</v>
      </c>
      <c r="B11" s="57"/>
      <c r="C11" s="15" t="s">
        <v>20</v>
      </c>
      <c r="D11" s="76"/>
      <c r="E11" s="31" t="s">
        <v>21</v>
      </c>
      <c r="F11" s="77"/>
      <c r="G11" s="78"/>
      <c r="H11" s="63"/>
      <c r="I11" s="23" t="str">
        <f t="shared" ref="I11:I19" si="0">IF(D11&gt;J11,"Y",IF(D11&gt;K11,"Y",IF(D11&gt;L11,"Y",IF(D11&gt;M11,"Y","N"))))</f>
        <v>N</v>
      </c>
      <c r="J11" s="83"/>
      <c r="K11" s="83"/>
      <c r="O11" s="106">
        <v>43</v>
      </c>
      <c r="P11" s="57"/>
      <c r="Q11" s="15" t="s">
        <v>20</v>
      </c>
      <c r="R11" s="76"/>
      <c r="S11" s="31" t="s">
        <v>21</v>
      </c>
      <c r="T11" s="77"/>
      <c r="U11" s="78"/>
      <c r="V11" s="63"/>
      <c r="W11" s="23" t="str">
        <f t="shared" ref="W11:W19" si="1">IF(R11&gt;X11,"Y",IF(R11&gt;Y11,"Y",IF(R11&gt;Z11,"Y",IF(R11&gt;AA11,"Y","N"))))</f>
        <v>N</v>
      </c>
      <c r="X11" s="83">
        <f>R65</f>
        <v>0</v>
      </c>
      <c r="Y11" s="83" t="s">
        <v>22</v>
      </c>
      <c r="Z11" s="85" t="s">
        <v>22</v>
      </c>
      <c r="AA11" s="85">
        <f>Equipped!Q11</f>
        <v>0</v>
      </c>
    </row>
    <row r="12" spans="1:27" x14ac:dyDescent="0.2">
      <c r="A12" s="107"/>
      <c r="B12" s="57"/>
      <c r="C12" s="17" t="s">
        <v>23</v>
      </c>
      <c r="D12" s="2"/>
      <c r="E12" s="1"/>
      <c r="F12" s="3"/>
      <c r="G12" s="4"/>
      <c r="H12" s="67"/>
      <c r="I12" s="23" t="str">
        <f t="shared" si="0"/>
        <v>N</v>
      </c>
      <c r="J12" s="83"/>
      <c r="K12" s="83"/>
      <c r="O12" s="107"/>
      <c r="P12" s="57"/>
      <c r="Q12" s="17" t="s">
        <v>23</v>
      </c>
      <c r="R12" s="2"/>
      <c r="S12" s="1"/>
      <c r="T12" s="3"/>
      <c r="U12" s="4"/>
      <c r="V12" s="67"/>
      <c r="W12" s="23" t="str">
        <f t="shared" si="1"/>
        <v>N</v>
      </c>
      <c r="X12" s="83">
        <f>R66</f>
        <v>0</v>
      </c>
      <c r="Y12" s="83" t="s">
        <v>22</v>
      </c>
      <c r="Z12" s="85" t="s">
        <v>22</v>
      </c>
      <c r="AA12" s="85">
        <f>Equipped!Q12</f>
        <v>0</v>
      </c>
    </row>
    <row r="13" spans="1:27" x14ac:dyDescent="0.2">
      <c r="A13" s="107"/>
      <c r="B13" s="57"/>
      <c r="C13" s="17" t="s">
        <v>24</v>
      </c>
      <c r="D13" s="2"/>
      <c r="E13" s="1"/>
      <c r="F13" s="3"/>
      <c r="G13" s="4"/>
      <c r="H13" s="67"/>
      <c r="I13" s="23" t="str">
        <f t="shared" si="0"/>
        <v>N</v>
      </c>
      <c r="J13" s="83"/>
      <c r="K13" s="83"/>
      <c r="O13" s="107"/>
      <c r="P13" s="57"/>
      <c r="Q13" s="17" t="s">
        <v>24</v>
      </c>
      <c r="R13" s="2"/>
      <c r="S13" s="1"/>
      <c r="T13" s="3"/>
      <c r="U13" s="4"/>
      <c r="V13" s="67"/>
      <c r="W13" s="23" t="str">
        <f t="shared" si="1"/>
        <v>N</v>
      </c>
      <c r="X13" s="83">
        <f>R67</f>
        <v>0</v>
      </c>
      <c r="Y13" s="83" t="s">
        <v>22</v>
      </c>
      <c r="Z13" s="85" t="s">
        <v>22</v>
      </c>
      <c r="AA13" s="85">
        <f>Equipped!Q13</f>
        <v>0</v>
      </c>
    </row>
    <row r="14" spans="1:27" ht="13.5" thickBot="1" x14ac:dyDescent="0.25">
      <c r="A14" s="108"/>
      <c r="B14" s="57"/>
      <c r="C14" s="18" t="s">
        <v>25</v>
      </c>
      <c r="D14" s="79"/>
      <c r="E14" s="33"/>
      <c r="F14" s="80"/>
      <c r="G14" s="81"/>
      <c r="H14" s="82"/>
      <c r="I14" s="23" t="str">
        <f t="shared" si="0"/>
        <v>N</v>
      </c>
      <c r="J14" s="83"/>
      <c r="K14" s="83"/>
      <c r="O14" s="108"/>
      <c r="P14" s="57"/>
      <c r="Q14" s="18" t="s">
        <v>25</v>
      </c>
      <c r="R14" s="79"/>
      <c r="S14" s="33"/>
      <c r="T14" s="80"/>
      <c r="U14" s="81"/>
      <c r="V14" s="82"/>
      <c r="W14" s="23" t="str">
        <f t="shared" si="1"/>
        <v>N</v>
      </c>
      <c r="X14" s="83">
        <f>R68</f>
        <v>0</v>
      </c>
      <c r="Y14" s="83" t="s">
        <v>22</v>
      </c>
      <c r="Z14" s="85" t="s">
        <v>22</v>
      </c>
      <c r="AA14" s="85">
        <f>Equipped!Q14</f>
        <v>0</v>
      </c>
    </row>
    <row r="15" spans="1:27" ht="13.5" thickBot="1" x14ac:dyDescent="0.25">
      <c r="A15" s="16"/>
      <c r="B15" s="16"/>
      <c r="C15" s="19"/>
      <c r="D15" s="46"/>
      <c r="E15" s="19"/>
      <c r="F15" s="21"/>
      <c r="G15" s="47"/>
      <c r="H15" s="21"/>
      <c r="I15" s="23" t="str">
        <f t="shared" si="0"/>
        <v>N</v>
      </c>
      <c r="J15" s="83"/>
      <c r="O15" s="16"/>
      <c r="P15" s="16"/>
      <c r="Q15" s="19"/>
      <c r="R15" s="46"/>
      <c r="S15" s="19"/>
      <c r="T15" s="21"/>
      <c r="U15" s="47"/>
      <c r="V15" s="21"/>
      <c r="W15" s="23" t="str">
        <f t="shared" si="1"/>
        <v>N</v>
      </c>
      <c r="X15" s="83"/>
    </row>
    <row r="16" spans="1:27" x14ac:dyDescent="0.2">
      <c r="A16" s="106">
        <v>59</v>
      </c>
      <c r="B16" s="14"/>
      <c r="C16" s="15" t="s">
        <v>20</v>
      </c>
      <c r="D16" s="76"/>
      <c r="E16" s="31" t="s">
        <v>21</v>
      </c>
      <c r="F16" s="77"/>
      <c r="G16" s="78"/>
      <c r="H16" s="63"/>
      <c r="I16" s="23" t="str">
        <f t="shared" si="0"/>
        <v>N</v>
      </c>
      <c r="J16" s="83"/>
      <c r="K16" s="83"/>
      <c r="O16" s="106">
        <v>47</v>
      </c>
      <c r="P16" s="14"/>
      <c r="Q16" s="15" t="s">
        <v>20</v>
      </c>
      <c r="R16" s="76"/>
      <c r="S16" s="31" t="s">
        <v>21</v>
      </c>
      <c r="T16" s="77"/>
      <c r="U16" s="78"/>
      <c r="V16" s="63"/>
      <c r="W16" s="23" t="str">
        <f t="shared" si="1"/>
        <v>N</v>
      </c>
      <c r="X16" s="83">
        <f>R70</f>
        <v>0</v>
      </c>
      <c r="Y16" s="83">
        <f>R119</f>
        <v>110</v>
      </c>
      <c r="Z16" s="85" t="s">
        <v>22</v>
      </c>
      <c r="AA16" s="85">
        <f>Equipped!Q16</f>
        <v>0</v>
      </c>
    </row>
    <row r="17" spans="1:27" x14ac:dyDescent="0.2">
      <c r="A17" s="107"/>
      <c r="B17" s="16"/>
      <c r="C17" s="17" t="s">
        <v>23</v>
      </c>
      <c r="D17" s="2"/>
      <c r="E17" s="1"/>
      <c r="F17" s="3"/>
      <c r="G17" s="4"/>
      <c r="H17" s="67"/>
      <c r="I17" s="23" t="str">
        <f t="shared" si="0"/>
        <v>N</v>
      </c>
      <c r="J17" s="83"/>
      <c r="K17" s="83"/>
      <c r="O17" s="107"/>
      <c r="P17" s="16"/>
      <c r="Q17" s="17" t="s">
        <v>23</v>
      </c>
      <c r="R17" s="2"/>
      <c r="S17" s="1"/>
      <c r="T17" s="3"/>
      <c r="U17" s="4"/>
      <c r="V17" s="67"/>
      <c r="W17" s="23" t="str">
        <f t="shared" si="1"/>
        <v>N</v>
      </c>
      <c r="X17" s="83">
        <f>R71</f>
        <v>0</v>
      </c>
      <c r="Y17" s="83">
        <f>R120</f>
        <v>71</v>
      </c>
      <c r="Z17" s="85" t="s">
        <v>22</v>
      </c>
      <c r="AA17" s="85">
        <f>Equipped!Q17</f>
        <v>0</v>
      </c>
    </row>
    <row r="18" spans="1:27" x14ac:dyDescent="0.2">
      <c r="A18" s="107"/>
      <c r="B18" s="16"/>
      <c r="C18" s="17" t="s">
        <v>24</v>
      </c>
      <c r="D18" s="2"/>
      <c r="E18" s="1"/>
      <c r="F18" s="3"/>
      <c r="G18" s="4"/>
      <c r="H18" s="67"/>
      <c r="I18" s="23" t="str">
        <f t="shared" si="0"/>
        <v>N</v>
      </c>
      <c r="J18" s="83"/>
      <c r="K18" s="83"/>
      <c r="O18" s="107"/>
      <c r="P18" s="16"/>
      <c r="Q18" s="17" t="s">
        <v>24</v>
      </c>
      <c r="R18" s="2"/>
      <c r="S18" s="1"/>
      <c r="T18" s="3"/>
      <c r="U18" s="4"/>
      <c r="V18" s="67"/>
      <c r="W18" s="23" t="str">
        <f t="shared" si="1"/>
        <v>N</v>
      </c>
      <c r="X18" s="83">
        <f>R72</f>
        <v>0</v>
      </c>
      <c r="Y18" s="83">
        <f>R121</f>
        <v>127.5</v>
      </c>
      <c r="Z18" s="85" t="s">
        <v>22</v>
      </c>
      <c r="AA18" s="85">
        <f>Equipped!Q18</f>
        <v>0</v>
      </c>
    </row>
    <row r="19" spans="1:27" ht="13.5" thickBot="1" x14ac:dyDescent="0.25">
      <c r="A19" s="108"/>
      <c r="B19" s="16"/>
      <c r="C19" s="18" t="s">
        <v>25</v>
      </c>
      <c r="D19" s="79"/>
      <c r="E19" s="33"/>
      <c r="F19" s="80"/>
      <c r="G19" s="81"/>
      <c r="H19" s="82"/>
      <c r="I19" s="23" t="str">
        <f t="shared" si="0"/>
        <v>N</v>
      </c>
      <c r="J19" s="83"/>
      <c r="K19" s="83"/>
      <c r="O19" s="108"/>
      <c r="P19" s="16"/>
      <c r="Q19" s="18" t="s">
        <v>25</v>
      </c>
      <c r="R19" s="79"/>
      <c r="S19" s="33"/>
      <c r="T19" s="80"/>
      <c r="U19" s="81"/>
      <c r="V19" s="82"/>
      <c r="W19" s="23" t="str">
        <f t="shared" si="1"/>
        <v>N</v>
      </c>
      <c r="X19" s="83">
        <f>R73</f>
        <v>0</v>
      </c>
      <c r="Y19" s="83">
        <f>R122</f>
        <v>308.5</v>
      </c>
      <c r="Z19" s="85" t="s">
        <v>22</v>
      </c>
      <c r="AA19" s="85">
        <f>Equipped!Q19</f>
        <v>0</v>
      </c>
    </row>
    <row r="20" spans="1:27" ht="13.5" thickBot="1" x14ac:dyDescent="0.25">
      <c r="A20" s="16"/>
      <c r="B20" s="16"/>
      <c r="C20" s="19"/>
      <c r="D20" s="46"/>
      <c r="E20" s="19"/>
      <c r="F20" s="21"/>
      <c r="G20" s="47"/>
      <c r="H20" s="21"/>
      <c r="J20" s="83"/>
      <c r="K20" s="83"/>
      <c r="O20" s="16"/>
      <c r="P20" s="16"/>
      <c r="Q20" s="19"/>
      <c r="R20" s="46"/>
      <c r="S20" s="19"/>
      <c r="T20" s="21"/>
      <c r="U20" s="47"/>
      <c r="V20" s="21"/>
      <c r="X20" s="83"/>
      <c r="Y20" s="83"/>
    </row>
    <row r="21" spans="1:27" x14ac:dyDescent="0.2">
      <c r="A21" s="106">
        <v>66</v>
      </c>
      <c r="B21" s="14"/>
      <c r="C21" s="162" t="s">
        <v>20</v>
      </c>
      <c r="D21" s="163">
        <v>155</v>
      </c>
      <c r="E21" s="164" t="s">
        <v>291</v>
      </c>
      <c r="F21" s="165" t="s">
        <v>5</v>
      </c>
      <c r="G21" s="166" t="s">
        <v>332</v>
      </c>
      <c r="H21" s="167" t="s">
        <v>26</v>
      </c>
      <c r="J21" s="83"/>
      <c r="K21" s="83"/>
      <c r="O21" s="106">
        <v>52</v>
      </c>
      <c r="P21" s="14"/>
      <c r="Q21" s="162" t="s">
        <v>20</v>
      </c>
      <c r="R21" s="163">
        <v>60</v>
      </c>
      <c r="S21" s="164" t="s">
        <v>331</v>
      </c>
      <c r="T21" s="165" t="s">
        <v>5</v>
      </c>
      <c r="U21" s="166">
        <v>43863</v>
      </c>
      <c r="V21" s="167" t="s">
        <v>26</v>
      </c>
      <c r="W21" s="23" t="str">
        <f>IF(R21&gt;X21,"Y",IF(R21&gt;Y21,"Y",IF(R21&gt;Z21,"Y",IF(R21&gt;AA21,"Y","N"))))</f>
        <v>N</v>
      </c>
      <c r="X21" s="83">
        <f>R75</f>
        <v>120</v>
      </c>
      <c r="Y21" s="83">
        <f>R124</f>
        <v>122.5</v>
      </c>
      <c r="Z21" s="85" t="s">
        <v>22</v>
      </c>
      <c r="AA21" s="85">
        <f>Equipped!Q21</f>
        <v>60</v>
      </c>
    </row>
    <row r="22" spans="1:27" x14ac:dyDescent="0.2">
      <c r="A22" s="107"/>
      <c r="B22" s="16"/>
      <c r="C22" s="150" t="s">
        <v>23</v>
      </c>
      <c r="D22" s="151">
        <v>107.5</v>
      </c>
      <c r="E22" s="152" t="s">
        <v>291</v>
      </c>
      <c r="F22" s="153" t="s">
        <v>5</v>
      </c>
      <c r="G22" s="154" t="s">
        <v>332</v>
      </c>
      <c r="H22" s="155" t="s">
        <v>26</v>
      </c>
      <c r="J22" s="83"/>
      <c r="K22" s="83"/>
      <c r="O22" s="107"/>
      <c r="P22" s="16"/>
      <c r="Q22" s="225" t="s">
        <v>23</v>
      </c>
      <c r="R22" s="226">
        <v>40</v>
      </c>
      <c r="S22" s="227" t="s">
        <v>331</v>
      </c>
      <c r="T22" s="228" t="s">
        <v>5</v>
      </c>
      <c r="U22" s="229">
        <v>44121</v>
      </c>
      <c r="V22" s="230" t="s">
        <v>26</v>
      </c>
      <c r="W22" s="23" t="str">
        <f>IF(R22&gt;X22,"Y",IF(R22&gt;Y22,"Y",IF(R22&gt;Z22,"Y",IF(R22&gt;AA22,"Y","N"))))</f>
        <v>N</v>
      </c>
      <c r="X22" s="83">
        <f>R76</f>
        <v>50</v>
      </c>
      <c r="Y22" s="83">
        <f>R125</f>
        <v>82.5</v>
      </c>
      <c r="Z22" s="85" t="s">
        <v>22</v>
      </c>
      <c r="AA22" s="85">
        <f>Equipped!Q22</f>
        <v>40</v>
      </c>
    </row>
    <row r="23" spans="1:27" x14ac:dyDescent="0.2">
      <c r="A23" s="107"/>
      <c r="B23" s="16"/>
      <c r="C23" s="150" t="s">
        <v>24</v>
      </c>
      <c r="D23" s="151">
        <v>212.5</v>
      </c>
      <c r="E23" s="152" t="s">
        <v>291</v>
      </c>
      <c r="F23" s="153" t="s">
        <v>5</v>
      </c>
      <c r="G23" s="154" t="s">
        <v>332</v>
      </c>
      <c r="H23" s="155" t="s">
        <v>26</v>
      </c>
      <c r="J23" s="83"/>
      <c r="K23" s="83"/>
      <c r="O23" s="107"/>
      <c r="P23" s="16"/>
      <c r="Q23" s="225" t="s">
        <v>24</v>
      </c>
      <c r="R23" s="226">
        <v>87.5</v>
      </c>
      <c r="S23" s="227" t="s">
        <v>331</v>
      </c>
      <c r="T23" s="228" t="s">
        <v>5</v>
      </c>
      <c r="U23" s="229">
        <v>44121</v>
      </c>
      <c r="V23" s="230" t="s">
        <v>26</v>
      </c>
      <c r="W23" s="23" t="str">
        <f>IF(R23&gt;X23,"Y",IF(R23&gt;Y23,"Y",IF(R23&gt;Z23,"Y",IF(R23&gt;AA23,"Y","N"))))</f>
        <v>N</v>
      </c>
      <c r="X23" s="83">
        <f>R77</f>
        <v>135</v>
      </c>
      <c r="Y23" s="83">
        <f>R126</f>
        <v>147.5</v>
      </c>
      <c r="Z23" s="85" t="s">
        <v>22</v>
      </c>
      <c r="AA23" s="85">
        <f>Equipped!Q23</f>
        <v>87.5</v>
      </c>
    </row>
    <row r="24" spans="1:27" ht="13.5" thickBot="1" x14ac:dyDescent="0.25">
      <c r="A24" s="108"/>
      <c r="B24" s="16"/>
      <c r="C24" s="168" t="s">
        <v>25</v>
      </c>
      <c r="D24" s="169">
        <v>475</v>
      </c>
      <c r="E24" s="170" t="s">
        <v>291</v>
      </c>
      <c r="F24" s="171" t="s">
        <v>5</v>
      </c>
      <c r="G24" s="172" t="s">
        <v>332</v>
      </c>
      <c r="H24" s="173" t="s">
        <v>26</v>
      </c>
      <c r="J24" s="83"/>
      <c r="K24" s="83"/>
      <c r="O24" s="108"/>
      <c r="P24" s="16"/>
      <c r="Q24" s="237" t="s">
        <v>25</v>
      </c>
      <c r="R24" s="238">
        <v>185</v>
      </c>
      <c r="S24" s="239" t="s">
        <v>331</v>
      </c>
      <c r="T24" s="240" t="s">
        <v>5</v>
      </c>
      <c r="U24" s="242">
        <v>44121</v>
      </c>
      <c r="V24" s="241" t="s">
        <v>26</v>
      </c>
      <c r="W24" s="23" t="str">
        <f>IF(R24&gt;X24,"Y",IF(R24&gt;Y24,"Y",IF(R24&gt;Z24,"Y",IF(R24&gt;AA24,"Y","N"))))</f>
        <v>N</v>
      </c>
      <c r="X24" s="83">
        <f>R78</f>
        <v>305</v>
      </c>
      <c r="Y24" s="83">
        <f>R127</f>
        <v>352.5</v>
      </c>
      <c r="Z24" s="85" t="s">
        <v>22</v>
      </c>
      <c r="AA24" s="85">
        <f>Equipped!Q24</f>
        <v>185</v>
      </c>
    </row>
    <row r="25" spans="1:27" ht="13.5" thickBot="1" x14ac:dyDescent="0.25">
      <c r="A25" s="16"/>
      <c r="B25" s="16"/>
      <c r="C25" s="19"/>
      <c r="D25" s="46"/>
      <c r="E25" s="19"/>
      <c r="F25" s="21"/>
      <c r="G25" s="47"/>
      <c r="H25" s="21"/>
      <c r="J25" s="83"/>
      <c r="K25" s="83"/>
      <c r="O25" s="16"/>
      <c r="P25" s="16"/>
      <c r="Q25" s="19"/>
      <c r="R25" s="46"/>
      <c r="S25" s="19"/>
      <c r="T25" s="21"/>
      <c r="U25" s="47"/>
      <c r="V25" s="21"/>
      <c r="X25" s="83"/>
      <c r="Y25" s="83"/>
    </row>
    <row r="26" spans="1:27" x14ac:dyDescent="0.2">
      <c r="A26" s="106">
        <v>74</v>
      </c>
      <c r="B26" s="14"/>
      <c r="C26" s="231" t="s">
        <v>20</v>
      </c>
      <c r="D26" s="232">
        <v>175</v>
      </c>
      <c r="E26" s="249" t="s">
        <v>341</v>
      </c>
      <c r="F26" s="234" t="s">
        <v>5</v>
      </c>
      <c r="G26" s="235">
        <v>44121</v>
      </c>
      <c r="H26" s="236" t="s">
        <v>26</v>
      </c>
      <c r="J26" s="83"/>
      <c r="K26" s="83"/>
      <c r="O26" s="106">
        <v>57</v>
      </c>
      <c r="P26" s="14"/>
      <c r="Q26" s="162" t="s">
        <v>20</v>
      </c>
      <c r="R26" s="163">
        <v>57.5</v>
      </c>
      <c r="S26" s="164" t="s">
        <v>331</v>
      </c>
      <c r="T26" s="165" t="s">
        <v>5</v>
      </c>
      <c r="U26" s="166">
        <v>43863</v>
      </c>
      <c r="V26" s="167" t="s">
        <v>26</v>
      </c>
      <c r="W26" s="23" t="str">
        <f>IF(R26&gt;X26,"Y",IF(R26&gt;Y26,"Y",IF(R26&gt;Z26,"Y",IF(R26&gt;AA26,"Y","N"))))</f>
        <v>N</v>
      </c>
      <c r="X26" s="83">
        <f>R80</f>
        <v>135</v>
      </c>
      <c r="Y26" s="83">
        <f>R129</f>
        <v>135</v>
      </c>
      <c r="Z26" s="85" t="s">
        <v>22</v>
      </c>
      <c r="AA26" s="85">
        <f>Equipped!Q26</f>
        <v>57.5</v>
      </c>
    </row>
    <row r="27" spans="1:27" x14ac:dyDescent="0.2">
      <c r="A27" s="107"/>
      <c r="B27" s="16"/>
      <c r="C27" s="225" t="s">
        <v>23</v>
      </c>
      <c r="D27" s="226">
        <v>110</v>
      </c>
      <c r="E27" s="283" t="s">
        <v>341</v>
      </c>
      <c r="F27" s="228" t="s">
        <v>5</v>
      </c>
      <c r="G27" s="229">
        <v>44121</v>
      </c>
      <c r="H27" s="230" t="s">
        <v>26</v>
      </c>
      <c r="J27" s="83"/>
      <c r="K27" s="83"/>
      <c r="O27" s="107"/>
      <c r="P27" s="16"/>
      <c r="Q27" s="150" t="s">
        <v>23</v>
      </c>
      <c r="R27" s="151">
        <v>35</v>
      </c>
      <c r="S27" s="152" t="s">
        <v>331</v>
      </c>
      <c r="T27" s="153" t="s">
        <v>5</v>
      </c>
      <c r="U27" s="154">
        <v>43863</v>
      </c>
      <c r="V27" s="155" t="s">
        <v>26</v>
      </c>
      <c r="W27" s="23" t="str">
        <f>IF(R27&gt;X27,"Y",IF(R27&gt;Y27,"Y",IF(R27&gt;Z27,"Y",IF(R27&gt;AA27,"Y","N"))))</f>
        <v>N</v>
      </c>
      <c r="X27" s="83">
        <f>R81</f>
        <v>60.5</v>
      </c>
      <c r="Y27" s="83">
        <f>R130</f>
        <v>69</v>
      </c>
      <c r="Z27" s="85" t="s">
        <v>22</v>
      </c>
      <c r="AA27" s="85">
        <f>Equipped!Q27</f>
        <v>35</v>
      </c>
    </row>
    <row r="28" spans="1:27" x14ac:dyDescent="0.2">
      <c r="A28" s="107"/>
      <c r="B28" s="16"/>
      <c r="C28" s="225" t="s">
        <v>24</v>
      </c>
      <c r="D28" s="226">
        <v>218</v>
      </c>
      <c r="E28" s="283" t="s">
        <v>341</v>
      </c>
      <c r="F28" s="228" t="s">
        <v>5</v>
      </c>
      <c r="G28" s="229">
        <v>44121</v>
      </c>
      <c r="H28" s="230" t="s">
        <v>26</v>
      </c>
      <c r="J28" s="83"/>
      <c r="K28" s="83"/>
      <c r="O28" s="107"/>
      <c r="P28" s="16"/>
      <c r="Q28" s="150" t="s">
        <v>24</v>
      </c>
      <c r="R28" s="151">
        <v>82.5</v>
      </c>
      <c r="S28" s="152" t="s">
        <v>331</v>
      </c>
      <c r="T28" s="153" t="s">
        <v>5</v>
      </c>
      <c r="U28" s="154">
        <v>43863</v>
      </c>
      <c r="V28" s="155" t="s">
        <v>26</v>
      </c>
      <c r="W28" s="23" t="str">
        <f>IF(R28&gt;X28,"Y",IF(R28&gt;Y28,"Y",IF(R28&gt;Z28,"Y",IF(R28&gt;AA28,"Y","N"))))</f>
        <v>N</v>
      </c>
      <c r="X28" s="83">
        <f>R82</f>
        <v>159</v>
      </c>
      <c r="Y28" s="83">
        <f>R131</f>
        <v>167.5</v>
      </c>
      <c r="Z28" s="85" t="s">
        <v>22</v>
      </c>
      <c r="AA28" s="85">
        <f>Equipped!Q28</f>
        <v>82.5</v>
      </c>
    </row>
    <row r="29" spans="1:27" ht="13.5" thickBot="1" x14ac:dyDescent="0.25">
      <c r="A29" s="108"/>
      <c r="B29" s="16"/>
      <c r="C29" s="237" t="s">
        <v>25</v>
      </c>
      <c r="D29" s="238">
        <v>503</v>
      </c>
      <c r="E29" s="284" t="s">
        <v>341</v>
      </c>
      <c r="F29" s="240" t="s">
        <v>5</v>
      </c>
      <c r="G29" s="242">
        <v>44121</v>
      </c>
      <c r="H29" s="241" t="s">
        <v>26</v>
      </c>
      <c r="J29" s="83"/>
      <c r="K29" s="83"/>
      <c r="O29" s="108"/>
      <c r="P29" s="16"/>
      <c r="Q29" s="168" t="s">
        <v>25</v>
      </c>
      <c r="R29" s="169">
        <v>175</v>
      </c>
      <c r="S29" s="170" t="s">
        <v>331</v>
      </c>
      <c r="T29" s="171" t="s">
        <v>5</v>
      </c>
      <c r="U29" s="172">
        <v>43863</v>
      </c>
      <c r="V29" s="173" t="s">
        <v>26</v>
      </c>
      <c r="W29" s="23" t="str">
        <f>IF(R29&gt;X29,"Y",IF(R29&gt;Y29,"Y",IF(R29&gt;Z29,"Y",IF(R29&gt;AA29,"Y","N"))))</f>
        <v>N</v>
      </c>
      <c r="X29" s="83">
        <f>R83</f>
        <v>334.5</v>
      </c>
      <c r="Y29" s="83">
        <f>R132</f>
        <v>352.5</v>
      </c>
      <c r="Z29" s="85" t="s">
        <v>22</v>
      </c>
      <c r="AA29" s="85">
        <f>Equipped!Q29</f>
        <v>175</v>
      </c>
    </row>
    <row r="30" spans="1:27" ht="13.5" thickBot="1" x14ac:dyDescent="0.25">
      <c r="A30" s="16"/>
      <c r="B30" s="16"/>
      <c r="C30" s="19"/>
      <c r="D30" s="46"/>
      <c r="E30" s="19"/>
      <c r="F30" s="21"/>
      <c r="G30" s="47"/>
      <c r="H30" s="21"/>
      <c r="J30" s="83"/>
      <c r="K30" s="83"/>
      <c r="O30" s="16"/>
      <c r="P30" s="16"/>
      <c r="Q30" s="19"/>
      <c r="R30" s="46"/>
      <c r="S30" s="19"/>
      <c r="T30" s="21"/>
      <c r="U30" s="47"/>
      <c r="V30" s="21"/>
      <c r="X30" s="83"/>
      <c r="Y30" s="83"/>
    </row>
    <row r="31" spans="1:27" x14ac:dyDescent="0.2">
      <c r="A31" s="106">
        <v>83</v>
      </c>
      <c r="B31" s="14"/>
      <c r="C31" s="162" t="s">
        <v>20</v>
      </c>
      <c r="D31" s="163">
        <v>162.5</v>
      </c>
      <c r="E31" s="164" t="s">
        <v>291</v>
      </c>
      <c r="F31" s="165" t="s">
        <v>5</v>
      </c>
      <c r="G31" s="166">
        <v>43743</v>
      </c>
      <c r="H31" s="167" t="s">
        <v>326</v>
      </c>
      <c r="J31" s="83"/>
      <c r="K31" s="83"/>
      <c r="N31" s="88"/>
      <c r="O31" s="106">
        <v>63</v>
      </c>
      <c r="P31" s="14"/>
      <c r="Q31" s="15" t="s">
        <v>20</v>
      </c>
      <c r="R31" s="76"/>
      <c r="S31" s="31" t="s">
        <v>21</v>
      </c>
      <c r="T31" s="77"/>
      <c r="U31" s="78"/>
      <c r="V31" s="63"/>
      <c r="W31" s="23" t="str">
        <f>IF(R31&gt;X31,"Y",IF(R31&gt;Y31,"Y",IF(R31&gt;Z31,"Y",IF(R31&gt;AA31,"Y","N"))))</f>
        <v>N</v>
      </c>
      <c r="X31" s="83">
        <f>R85</f>
        <v>120</v>
      </c>
      <c r="Y31" s="83">
        <f>R134</f>
        <v>148</v>
      </c>
      <c r="Z31" s="85" t="s">
        <v>22</v>
      </c>
      <c r="AA31" s="85">
        <f>Equipped!Q31</f>
        <v>25</v>
      </c>
    </row>
    <row r="32" spans="1:27" x14ac:dyDescent="0.2">
      <c r="A32" s="107"/>
      <c r="B32" s="16"/>
      <c r="C32" s="150" t="s">
        <v>23</v>
      </c>
      <c r="D32" s="151">
        <v>112.5</v>
      </c>
      <c r="E32" s="152" t="s">
        <v>291</v>
      </c>
      <c r="F32" s="153" t="s">
        <v>5</v>
      </c>
      <c r="G32" s="154">
        <v>43743</v>
      </c>
      <c r="H32" s="155" t="s">
        <v>303</v>
      </c>
      <c r="J32" s="83"/>
      <c r="K32" s="83"/>
      <c r="N32" s="88"/>
      <c r="O32" s="107"/>
      <c r="P32" s="16"/>
      <c r="Q32" s="17" t="s">
        <v>23</v>
      </c>
      <c r="R32" s="2"/>
      <c r="S32" s="1"/>
      <c r="T32" s="3"/>
      <c r="U32" s="4"/>
      <c r="V32" s="67"/>
      <c r="W32" s="23" t="str">
        <f>IF(R32&gt;X32,"Y",IF(R32&gt;Y32,"Y",IF(R32&gt;Z32,"Y",IF(R32&gt;AA32,"Y","N"))))</f>
        <v>N</v>
      </c>
      <c r="X32" s="83">
        <f>R86</f>
        <v>60</v>
      </c>
      <c r="Y32" s="83">
        <f>R135</f>
        <v>77.5</v>
      </c>
      <c r="Z32" s="85" t="s">
        <v>22</v>
      </c>
      <c r="AA32" s="85">
        <f>Equipped!Q32</f>
        <v>30</v>
      </c>
    </row>
    <row r="33" spans="1:27" x14ac:dyDescent="0.2">
      <c r="A33" s="107"/>
      <c r="B33" s="16"/>
      <c r="C33" s="150" t="s">
        <v>24</v>
      </c>
      <c r="D33" s="151">
        <v>215</v>
      </c>
      <c r="E33" s="152" t="s">
        <v>334</v>
      </c>
      <c r="F33" s="153" t="s">
        <v>5</v>
      </c>
      <c r="G33" s="154">
        <v>43893</v>
      </c>
      <c r="H33" s="155" t="s">
        <v>26</v>
      </c>
      <c r="J33" s="83"/>
      <c r="K33" s="83"/>
      <c r="N33" s="88"/>
      <c r="O33" s="107"/>
      <c r="P33" s="16"/>
      <c r="Q33" s="17" t="s">
        <v>24</v>
      </c>
      <c r="R33" s="2"/>
      <c r="S33" s="1"/>
      <c r="T33" s="3"/>
      <c r="U33" s="4"/>
      <c r="V33" s="67"/>
      <c r="W33" s="23" t="str">
        <f>IF(R33&gt;X33,"Y",IF(R33&gt;Y33,"Y",IF(R33&gt;Z33,"Y",IF(R33&gt;AA33,"Y","N"))))</f>
        <v>N</v>
      </c>
      <c r="X33" s="83">
        <f>R87</f>
        <v>143</v>
      </c>
      <c r="Y33" s="83">
        <f>R136</f>
        <v>162.5</v>
      </c>
      <c r="Z33" s="85" t="s">
        <v>22</v>
      </c>
      <c r="AA33" s="85">
        <f>Equipped!Q33</f>
        <v>60</v>
      </c>
    </row>
    <row r="34" spans="1:27" ht="13.5" thickBot="1" x14ac:dyDescent="0.25">
      <c r="A34" s="108"/>
      <c r="B34" s="16"/>
      <c r="C34" s="168" t="s">
        <v>25</v>
      </c>
      <c r="D34" s="169">
        <v>487.5</v>
      </c>
      <c r="E34" s="170" t="s">
        <v>291</v>
      </c>
      <c r="F34" s="171" t="s">
        <v>5</v>
      </c>
      <c r="G34" s="172">
        <v>43743</v>
      </c>
      <c r="H34" s="173" t="s">
        <v>303</v>
      </c>
      <c r="J34" s="83"/>
      <c r="K34" s="83"/>
      <c r="N34" s="88"/>
      <c r="O34" s="108"/>
      <c r="P34" s="16"/>
      <c r="Q34" s="18" t="s">
        <v>25</v>
      </c>
      <c r="R34" s="79"/>
      <c r="S34" s="33"/>
      <c r="T34" s="80"/>
      <c r="U34" s="81"/>
      <c r="V34" s="82"/>
      <c r="W34" s="23" t="str">
        <f>IF(R34&gt;X34,"Y",IF(R34&gt;Y34,"Y",IF(R34&gt;Z34,"Y",IF(R34&gt;AA34,"Y","N"))))</f>
        <v>N</v>
      </c>
      <c r="X34" s="83">
        <f>R88</f>
        <v>307.5</v>
      </c>
      <c r="Y34" s="83">
        <f>R137</f>
        <v>372.5</v>
      </c>
      <c r="Z34" s="85" t="s">
        <v>22</v>
      </c>
      <c r="AA34" s="85">
        <f>Equipped!Q34</f>
        <v>115</v>
      </c>
    </row>
    <row r="35" spans="1:27" ht="13.5" thickBot="1" x14ac:dyDescent="0.25">
      <c r="A35" s="16"/>
      <c r="B35" s="16"/>
      <c r="C35" s="19"/>
      <c r="D35" s="46"/>
      <c r="E35" s="19"/>
      <c r="F35" s="21"/>
      <c r="G35" s="47"/>
      <c r="H35" s="21"/>
      <c r="J35" s="83"/>
      <c r="K35" s="83"/>
      <c r="O35" s="16"/>
      <c r="P35" s="16"/>
      <c r="Q35" s="19"/>
      <c r="R35" s="46"/>
      <c r="S35" s="19"/>
      <c r="T35" s="21"/>
      <c r="U35" s="47"/>
      <c r="V35" s="21"/>
      <c r="X35" s="83"/>
      <c r="Y35" s="83"/>
    </row>
    <row r="36" spans="1:27" ht="13.5" thickBot="1" x14ac:dyDescent="0.25">
      <c r="A36" s="106">
        <v>93</v>
      </c>
      <c r="B36" s="14"/>
      <c r="C36" s="162" t="s">
        <v>20</v>
      </c>
      <c r="D36" s="163">
        <v>200</v>
      </c>
      <c r="E36" s="164" t="s">
        <v>304</v>
      </c>
      <c r="F36" s="165" t="s">
        <v>5</v>
      </c>
      <c r="G36" s="166">
        <v>43323</v>
      </c>
      <c r="H36" s="167" t="s">
        <v>26</v>
      </c>
      <c r="J36" s="83"/>
      <c r="K36" s="83"/>
      <c r="O36" s="106">
        <v>72</v>
      </c>
      <c r="P36" s="14"/>
      <c r="Q36" s="162" t="s">
        <v>20</v>
      </c>
      <c r="R36" s="163">
        <v>107.5</v>
      </c>
      <c r="S36" s="245" t="s">
        <v>327</v>
      </c>
      <c r="T36" s="165" t="s">
        <v>5</v>
      </c>
      <c r="U36" s="166">
        <v>43863</v>
      </c>
      <c r="V36" s="167" t="s">
        <v>26</v>
      </c>
      <c r="W36" s="23" t="str">
        <f>IF(R36&gt;X36,"Y",IF(R36&gt;Y36,"Y",IF(R36&gt;Z36,"Y",IF(R36&gt;AA36,"Y","N"))))</f>
        <v>N</v>
      </c>
      <c r="X36" s="83">
        <f>R90</f>
        <v>155</v>
      </c>
      <c r="Y36" s="83">
        <f>R139</f>
        <v>157.5</v>
      </c>
      <c r="Z36" s="85" t="s">
        <v>22</v>
      </c>
      <c r="AA36" s="85">
        <f>Equipped!Q36</f>
        <v>107.5</v>
      </c>
    </row>
    <row r="37" spans="1:27" ht="13.5" thickBot="1" x14ac:dyDescent="0.25">
      <c r="A37" s="107"/>
      <c r="B37" s="16"/>
      <c r="C37" s="150" t="s">
        <v>23</v>
      </c>
      <c r="D37" s="151">
        <v>105</v>
      </c>
      <c r="E37" s="164" t="s">
        <v>304</v>
      </c>
      <c r="F37" s="165" t="s">
        <v>5</v>
      </c>
      <c r="G37" s="166">
        <v>43323</v>
      </c>
      <c r="H37" s="167" t="s">
        <v>26</v>
      </c>
      <c r="J37" s="83"/>
      <c r="K37" s="83"/>
      <c r="O37" s="107"/>
      <c r="P37" s="16"/>
      <c r="Q37" s="225" t="s">
        <v>23</v>
      </c>
      <c r="R37" s="226">
        <v>60</v>
      </c>
      <c r="S37" s="285" t="s">
        <v>327</v>
      </c>
      <c r="T37" s="228" t="s">
        <v>5</v>
      </c>
      <c r="U37" s="229">
        <v>44121</v>
      </c>
      <c r="V37" s="230" t="s">
        <v>26</v>
      </c>
      <c r="W37" s="23" t="str">
        <f>IF(R37&gt;X37,"Y",IF(R37&gt;Y37,"Y",IF(R37&gt;Z37,"Y",IF(R37&gt;AA37,"Y","N"))))</f>
        <v>N</v>
      </c>
      <c r="X37" s="83">
        <f>R91</f>
        <v>90</v>
      </c>
      <c r="Y37" s="83">
        <f>R140</f>
        <v>90</v>
      </c>
      <c r="Z37" s="85" t="s">
        <v>22</v>
      </c>
      <c r="AA37" s="85">
        <f>Equipped!Q37</f>
        <v>60</v>
      </c>
    </row>
    <row r="38" spans="1:27" ht="13.5" thickBot="1" x14ac:dyDescent="0.25">
      <c r="A38" s="107"/>
      <c r="B38" s="16"/>
      <c r="C38" s="150" t="s">
        <v>24</v>
      </c>
      <c r="D38" s="151">
        <v>210</v>
      </c>
      <c r="E38" s="164" t="s">
        <v>304</v>
      </c>
      <c r="F38" s="165" t="s">
        <v>5</v>
      </c>
      <c r="G38" s="166">
        <v>43323</v>
      </c>
      <c r="H38" s="167" t="s">
        <v>26</v>
      </c>
      <c r="J38" s="83"/>
      <c r="K38" s="83"/>
      <c r="O38" s="107"/>
      <c r="P38" s="16"/>
      <c r="Q38" s="150" t="s">
        <v>24</v>
      </c>
      <c r="R38" s="151">
        <v>112.5</v>
      </c>
      <c r="S38" s="246" t="s">
        <v>327</v>
      </c>
      <c r="T38" s="153" t="s">
        <v>5</v>
      </c>
      <c r="U38" s="154">
        <v>43863</v>
      </c>
      <c r="V38" s="155" t="s">
        <v>26</v>
      </c>
      <c r="W38" s="23" t="str">
        <f>IF(R38&gt;X38,"Y",IF(R38&gt;Y38,"Y",IF(R38&gt;Z38,"Y",IF(R38&gt;AA38,"Y","N"))))</f>
        <v>N</v>
      </c>
      <c r="X38" s="83">
        <f>R92</f>
        <v>182.5</v>
      </c>
      <c r="Y38" s="83">
        <f>R141</f>
        <v>182.5</v>
      </c>
      <c r="Z38" s="85" t="s">
        <v>22</v>
      </c>
      <c r="AA38" s="85">
        <f>Equipped!Q38</f>
        <v>112.5</v>
      </c>
    </row>
    <row r="39" spans="1:27" ht="13.5" thickBot="1" x14ac:dyDescent="0.25">
      <c r="A39" s="108"/>
      <c r="B39" s="16"/>
      <c r="C39" s="168" t="s">
        <v>25</v>
      </c>
      <c r="D39" s="169">
        <v>515</v>
      </c>
      <c r="E39" s="164" t="s">
        <v>304</v>
      </c>
      <c r="F39" s="165" t="s">
        <v>5</v>
      </c>
      <c r="G39" s="166">
        <v>43323</v>
      </c>
      <c r="H39" s="167" t="s">
        <v>26</v>
      </c>
      <c r="J39" s="83"/>
      <c r="K39" s="83"/>
      <c r="O39" s="108"/>
      <c r="P39" s="16"/>
      <c r="Q39" s="237" t="s">
        <v>25</v>
      </c>
      <c r="R39" s="238">
        <v>277.5</v>
      </c>
      <c r="S39" s="286" t="s">
        <v>327</v>
      </c>
      <c r="T39" s="240" t="s">
        <v>5</v>
      </c>
      <c r="U39" s="242">
        <v>44121</v>
      </c>
      <c r="V39" s="241" t="s">
        <v>26</v>
      </c>
      <c r="W39" s="23" t="str">
        <f>IF(R39&gt;X39,"Y",IF(R39&gt;Y39,"Y",IF(R39&gt;Z39,"Y",IF(R39&gt;AA39,"Y","N"))))</f>
        <v>N</v>
      </c>
      <c r="X39" s="83">
        <f>R93</f>
        <v>425</v>
      </c>
      <c r="Y39" s="83">
        <f>R142</f>
        <v>425</v>
      </c>
      <c r="Z39" s="85" t="s">
        <v>22</v>
      </c>
      <c r="AA39" s="85">
        <f>Equipped!Q39</f>
        <v>277.5</v>
      </c>
    </row>
    <row r="40" spans="1:27" ht="13.5" thickBot="1" x14ac:dyDescent="0.25">
      <c r="A40" s="16"/>
      <c r="B40" s="16"/>
      <c r="C40" s="19"/>
      <c r="D40" s="46"/>
      <c r="E40" s="19"/>
      <c r="F40" s="21"/>
      <c r="G40" s="47"/>
      <c r="H40" s="21"/>
      <c r="J40" s="83"/>
      <c r="K40" s="83"/>
      <c r="O40" s="16"/>
      <c r="P40" s="16"/>
      <c r="Q40" s="19"/>
      <c r="R40" s="46"/>
      <c r="S40" s="19"/>
      <c r="T40" s="21"/>
      <c r="U40" s="47"/>
      <c r="V40" s="21"/>
      <c r="X40" s="83"/>
      <c r="Y40" s="83"/>
    </row>
    <row r="41" spans="1:27" x14ac:dyDescent="0.2">
      <c r="A41" s="106">
        <v>105</v>
      </c>
      <c r="B41" s="14"/>
      <c r="C41" s="162" t="s">
        <v>20</v>
      </c>
      <c r="D41" s="163">
        <v>177.5</v>
      </c>
      <c r="E41" s="164" t="s">
        <v>30</v>
      </c>
      <c r="F41" s="165" t="s">
        <v>5</v>
      </c>
      <c r="G41" s="166">
        <v>42987</v>
      </c>
      <c r="H41" s="167" t="s">
        <v>26</v>
      </c>
      <c r="J41" s="83"/>
      <c r="K41" s="83"/>
      <c r="N41" s="89"/>
      <c r="O41" s="106">
        <v>84</v>
      </c>
      <c r="P41" s="14"/>
      <c r="Q41" s="15" t="s">
        <v>20</v>
      </c>
      <c r="R41" s="76">
        <v>117.5</v>
      </c>
      <c r="S41" s="31" t="s">
        <v>31</v>
      </c>
      <c r="T41" s="77" t="s">
        <v>5</v>
      </c>
      <c r="U41" s="78">
        <v>42637</v>
      </c>
      <c r="V41" s="63" t="s">
        <v>26</v>
      </c>
      <c r="W41" s="23" t="str">
        <f>IF(R41&gt;X41,"Y",IF(R41&gt;Y41,"Y",IF(R41&gt;Z41,"Y",IF(R41&gt;AA41,"Y","N"))))</f>
        <v>N</v>
      </c>
      <c r="X41" s="83">
        <f>R95</f>
        <v>147.5</v>
      </c>
      <c r="Y41" s="83">
        <f>R144</f>
        <v>167</v>
      </c>
      <c r="Z41" s="85" t="s">
        <v>22</v>
      </c>
      <c r="AA41" s="85">
        <f>Equipped!Q41</f>
        <v>117.5</v>
      </c>
    </row>
    <row r="42" spans="1:27" x14ac:dyDescent="0.2">
      <c r="A42" s="107"/>
      <c r="B42" s="16"/>
      <c r="C42" s="150" t="s">
        <v>23</v>
      </c>
      <c r="D42" s="151">
        <v>130</v>
      </c>
      <c r="E42" s="152" t="s">
        <v>32</v>
      </c>
      <c r="F42" s="153" t="s">
        <v>5</v>
      </c>
      <c r="G42" s="154">
        <v>41566</v>
      </c>
      <c r="H42" s="155" t="s">
        <v>26</v>
      </c>
      <c r="J42" s="83"/>
      <c r="K42" s="83"/>
      <c r="N42" s="88"/>
      <c r="O42" s="107"/>
      <c r="P42" s="16"/>
      <c r="Q42" s="17" t="s">
        <v>23</v>
      </c>
      <c r="R42" s="2">
        <v>67.5</v>
      </c>
      <c r="S42" s="1" t="s">
        <v>31</v>
      </c>
      <c r="T42" s="3" t="s">
        <v>5</v>
      </c>
      <c r="U42" s="4">
        <v>42637</v>
      </c>
      <c r="V42" s="67" t="s">
        <v>26</v>
      </c>
      <c r="W42" s="23" t="str">
        <f>IF(R42&gt;X42,"Y",IF(R42&gt;Y42,"Y",IF(R42&gt;Z42,"Y",IF(R42&gt;AA42,"Y","N"))))</f>
        <v>N</v>
      </c>
      <c r="X42" s="83">
        <f>R96</f>
        <v>75</v>
      </c>
      <c r="Y42" s="83">
        <f>R145</f>
        <v>100</v>
      </c>
      <c r="Z42" s="85" t="s">
        <v>22</v>
      </c>
      <c r="AA42" s="85">
        <f>Equipped!Q42</f>
        <v>67.5</v>
      </c>
    </row>
    <row r="43" spans="1:27" x14ac:dyDescent="0.2">
      <c r="A43" s="107"/>
      <c r="B43" s="16"/>
      <c r="C43" s="150" t="s">
        <v>24</v>
      </c>
      <c r="D43" s="151">
        <v>215</v>
      </c>
      <c r="E43" s="152" t="s">
        <v>30</v>
      </c>
      <c r="F43" s="153" t="s">
        <v>5</v>
      </c>
      <c r="G43" s="154">
        <v>42987</v>
      </c>
      <c r="H43" s="155" t="s">
        <v>26</v>
      </c>
      <c r="J43" s="83"/>
      <c r="K43" s="83"/>
      <c r="N43" s="88"/>
      <c r="O43" s="107"/>
      <c r="P43" s="16"/>
      <c r="Q43" s="17" t="s">
        <v>24</v>
      </c>
      <c r="R43" s="2">
        <v>150</v>
      </c>
      <c r="S43" s="1" t="s">
        <v>31</v>
      </c>
      <c r="T43" s="3" t="s">
        <v>5</v>
      </c>
      <c r="U43" s="4">
        <v>42637</v>
      </c>
      <c r="V43" s="67" t="s">
        <v>26</v>
      </c>
      <c r="W43" s="23" t="str">
        <f>IF(R43&gt;X43,"Y",IF(R43&gt;Y43,"Y",IF(R43&gt;Z43,"Y",IF(R43&gt;AA43,"Y","N"))))</f>
        <v>N</v>
      </c>
      <c r="X43" s="83">
        <f>R97</f>
        <v>162.5</v>
      </c>
      <c r="Y43" s="83">
        <f>R146</f>
        <v>192.5</v>
      </c>
      <c r="Z43" s="85" t="s">
        <v>22</v>
      </c>
      <c r="AA43" s="85">
        <f>Equipped!Q43</f>
        <v>150</v>
      </c>
    </row>
    <row r="44" spans="1:27" ht="13.5" thickBot="1" x14ac:dyDescent="0.25">
      <c r="A44" s="108"/>
      <c r="B44" s="16"/>
      <c r="C44" s="168" t="s">
        <v>25</v>
      </c>
      <c r="D44" s="169">
        <v>505</v>
      </c>
      <c r="E44" s="170" t="s">
        <v>30</v>
      </c>
      <c r="F44" s="171" t="s">
        <v>5</v>
      </c>
      <c r="G44" s="172">
        <v>42987</v>
      </c>
      <c r="H44" s="173" t="s">
        <v>26</v>
      </c>
      <c r="J44" s="83"/>
      <c r="K44" s="83"/>
      <c r="N44" s="89"/>
      <c r="O44" s="108"/>
      <c r="P44" s="16"/>
      <c r="Q44" s="18" t="s">
        <v>25</v>
      </c>
      <c r="R44" s="79">
        <v>335</v>
      </c>
      <c r="S44" s="33" t="s">
        <v>31</v>
      </c>
      <c r="T44" s="80" t="s">
        <v>5</v>
      </c>
      <c r="U44" s="81">
        <v>42637</v>
      </c>
      <c r="V44" s="82" t="s">
        <v>26</v>
      </c>
      <c r="W44" s="23" t="str">
        <f>IF(R44&gt;X44,"Y",IF(R44&gt;Y44,"Y",IF(R44&gt;Z44,"Y",IF(R44&gt;AA44,"Y","N"))))</f>
        <v>N</v>
      </c>
      <c r="X44" s="83">
        <f>R98</f>
        <v>377.5</v>
      </c>
      <c r="Y44" s="83">
        <f>R147</f>
        <v>442.5</v>
      </c>
      <c r="Z44" s="85" t="s">
        <v>22</v>
      </c>
      <c r="AA44" s="85">
        <f>Equipped!Q44</f>
        <v>335</v>
      </c>
    </row>
    <row r="45" spans="1:27" ht="13.5" thickBot="1" x14ac:dyDescent="0.25">
      <c r="A45" s="16"/>
      <c r="B45" s="16"/>
      <c r="C45" s="19"/>
      <c r="D45" s="46"/>
      <c r="E45" s="19"/>
      <c r="F45" s="21"/>
      <c r="G45" s="47"/>
      <c r="H45" s="21"/>
      <c r="J45" s="83"/>
      <c r="K45" s="83"/>
      <c r="O45" s="16"/>
      <c r="P45" s="16"/>
      <c r="Q45" s="19"/>
      <c r="R45" s="46"/>
      <c r="S45" s="19"/>
      <c r="T45" s="21"/>
      <c r="U45" s="47"/>
      <c r="V45" s="21"/>
      <c r="X45" s="83"/>
      <c r="Y45" s="83"/>
    </row>
    <row r="46" spans="1:27" x14ac:dyDescent="0.2">
      <c r="A46" s="106">
        <v>120</v>
      </c>
      <c r="B46" s="14"/>
      <c r="C46" s="15" t="s">
        <v>20</v>
      </c>
      <c r="D46" s="76">
        <v>215</v>
      </c>
      <c r="E46" s="31" t="s">
        <v>33</v>
      </c>
      <c r="F46" s="77" t="s">
        <v>5</v>
      </c>
      <c r="G46" s="78">
        <v>42357</v>
      </c>
      <c r="H46" s="63" t="s">
        <v>34</v>
      </c>
      <c r="J46" s="83"/>
      <c r="K46" s="83"/>
      <c r="N46" s="88"/>
      <c r="O46" s="106" t="s">
        <v>35</v>
      </c>
      <c r="P46" s="14"/>
      <c r="Q46" s="15" t="s">
        <v>20</v>
      </c>
      <c r="R46" s="76"/>
      <c r="S46" s="31" t="s">
        <v>21</v>
      </c>
      <c r="T46" s="77"/>
      <c r="U46" s="78"/>
      <c r="V46" s="63"/>
      <c r="W46" s="23" t="str">
        <f>IF(R46&gt;X46,"Y",IF(R46&gt;Y46,"Y",IF(R46&gt;Z46,"Y",IF(R46&gt;AA46,"Y","N"))))</f>
        <v>N</v>
      </c>
      <c r="X46" s="83">
        <f>R100</f>
        <v>235</v>
      </c>
      <c r="Y46" s="83">
        <f>R149</f>
        <v>252.5</v>
      </c>
      <c r="Z46" s="85" t="s">
        <v>22</v>
      </c>
      <c r="AA46" s="85">
        <f>Equipped!Q46</f>
        <v>0</v>
      </c>
    </row>
    <row r="47" spans="1:27" x14ac:dyDescent="0.2">
      <c r="A47" s="107"/>
      <c r="B47" s="16"/>
      <c r="C47" s="17" t="s">
        <v>23</v>
      </c>
      <c r="D47" s="2">
        <v>162.5</v>
      </c>
      <c r="E47" s="1" t="s">
        <v>33</v>
      </c>
      <c r="F47" s="3" t="s">
        <v>5</v>
      </c>
      <c r="G47" s="4">
        <v>42357</v>
      </c>
      <c r="H47" s="67" t="s">
        <v>34</v>
      </c>
      <c r="J47" s="83"/>
      <c r="K47" s="83"/>
      <c r="N47" s="88"/>
      <c r="O47" s="107"/>
      <c r="P47" s="16"/>
      <c r="Q47" s="17" t="s">
        <v>23</v>
      </c>
      <c r="R47" s="2"/>
      <c r="S47" s="1"/>
      <c r="T47" s="3"/>
      <c r="U47" s="4"/>
      <c r="V47" s="67"/>
      <c r="W47" s="23" t="str">
        <f>IF(R47&gt;X47,"Y",IF(R47&gt;Y47,"Y",IF(R47&gt;Z47,"Y",IF(R47&gt;AA47,"Y","N"))))</f>
        <v>N</v>
      </c>
      <c r="X47" s="83">
        <f>R101</f>
        <v>102.5</v>
      </c>
      <c r="Y47" s="83">
        <f>R150</f>
        <v>125</v>
      </c>
      <c r="Z47" s="85" t="s">
        <v>22</v>
      </c>
      <c r="AA47" s="85">
        <f>Equipped!Q47</f>
        <v>0</v>
      </c>
    </row>
    <row r="48" spans="1:27" x14ac:dyDescent="0.2">
      <c r="A48" s="107"/>
      <c r="B48" s="16"/>
      <c r="C48" s="17" t="s">
        <v>24</v>
      </c>
      <c r="D48" s="2">
        <v>272.5</v>
      </c>
      <c r="E48" s="1" t="s">
        <v>33</v>
      </c>
      <c r="F48" s="3" t="s">
        <v>5</v>
      </c>
      <c r="G48" s="4">
        <v>42357</v>
      </c>
      <c r="H48" s="67" t="s">
        <v>34</v>
      </c>
      <c r="J48" s="83"/>
      <c r="K48" s="83"/>
      <c r="N48" s="88"/>
      <c r="O48" s="107"/>
      <c r="P48" s="16"/>
      <c r="Q48" s="17" t="s">
        <v>24</v>
      </c>
      <c r="R48" s="2"/>
      <c r="S48" s="1"/>
      <c r="T48" s="3"/>
      <c r="U48" s="4"/>
      <c r="V48" s="67"/>
      <c r="W48" s="23" t="str">
        <f>IF(R48&gt;X48,"Y",IF(R48&gt;Y48,"Y",IF(R48&gt;Z48,"Y",IF(R48&gt;AA48,"Y","N"))))</f>
        <v>N</v>
      </c>
      <c r="X48" s="83">
        <f>R102</f>
        <v>215</v>
      </c>
      <c r="Y48" s="83">
        <f>R151</f>
        <v>227.5</v>
      </c>
      <c r="Z48" s="85" t="s">
        <v>22</v>
      </c>
      <c r="AA48" s="85">
        <f>Equipped!Q48</f>
        <v>0</v>
      </c>
    </row>
    <row r="49" spans="1:27" ht="13.5" thickBot="1" x14ac:dyDescent="0.25">
      <c r="A49" s="108"/>
      <c r="B49" s="16"/>
      <c r="C49" s="18" t="s">
        <v>25</v>
      </c>
      <c r="D49" s="79">
        <v>650</v>
      </c>
      <c r="E49" s="33" t="s">
        <v>33</v>
      </c>
      <c r="F49" s="80" t="s">
        <v>5</v>
      </c>
      <c r="G49" s="81">
        <v>42357</v>
      </c>
      <c r="H49" s="82" t="s">
        <v>34</v>
      </c>
      <c r="J49" s="83"/>
      <c r="K49" s="83"/>
      <c r="N49" s="88"/>
      <c r="O49" s="108"/>
      <c r="P49" s="16"/>
      <c r="Q49" s="18" t="s">
        <v>25</v>
      </c>
      <c r="R49" s="79"/>
      <c r="S49" s="33"/>
      <c r="T49" s="80"/>
      <c r="U49" s="81"/>
      <c r="V49" s="82"/>
      <c r="W49" s="23" t="str">
        <f>IF(R49&gt;X49,"Y",IF(R49&gt;Y49,"Y",IF(R49&gt;Z49,"Y",IF(R49&gt;AA49,"Y","N"))))</f>
        <v>N</v>
      </c>
      <c r="X49" s="83">
        <f>R103</f>
        <v>547.5</v>
      </c>
      <c r="Y49" s="83">
        <f>R152</f>
        <v>600</v>
      </c>
      <c r="Z49" s="85" t="s">
        <v>22</v>
      </c>
      <c r="AA49" s="85">
        <f>Equipped!Q49</f>
        <v>0</v>
      </c>
    </row>
    <row r="50" spans="1:27" ht="13.5" thickBot="1" x14ac:dyDescent="0.25">
      <c r="A50" s="16"/>
      <c r="B50" s="16"/>
      <c r="C50" s="19"/>
      <c r="D50" s="46"/>
      <c r="E50" s="19"/>
      <c r="F50" s="21"/>
      <c r="G50" s="47"/>
      <c r="H50" s="21"/>
      <c r="J50" s="83"/>
      <c r="K50" s="83"/>
      <c r="X50" s="83"/>
      <c r="Y50" s="83"/>
    </row>
    <row r="51" spans="1:27" x14ac:dyDescent="0.2">
      <c r="A51" s="106" t="s">
        <v>36</v>
      </c>
      <c r="B51" s="14"/>
      <c r="C51" s="231" t="s">
        <v>20</v>
      </c>
      <c r="D51" s="232">
        <v>232.5</v>
      </c>
      <c r="E51" s="288" t="s">
        <v>328</v>
      </c>
      <c r="F51" s="234" t="s">
        <v>5</v>
      </c>
      <c r="G51" s="235">
        <v>44121</v>
      </c>
      <c r="H51" s="236" t="s">
        <v>326</v>
      </c>
      <c r="J51" s="83"/>
      <c r="K51" s="83"/>
      <c r="X51" s="83"/>
      <c r="Y51" s="83"/>
    </row>
    <row r="52" spans="1:27" x14ac:dyDescent="0.2">
      <c r="A52" s="107"/>
      <c r="B52" s="16"/>
      <c r="C52" s="225" t="s">
        <v>23</v>
      </c>
      <c r="D52" s="226">
        <v>122.5</v>
      </c>
      <c r="E52" s="285" t="s">
        <v>328</v>
      </c>
      <c r="F52" s="228" t="s">
        <v>5</v>
      </c>
      <c r="G52" s="229">
        <v>44121</v>
      </c>
      <c r="H52" s="230" t="s">
        <v>303</v>
      </c>
      <c r="J52" s="83"/>
      <c r="K52" s="83"/>
      <c r="X52" s="83"/>
      <c r="Y52" s="83"/>
    </row>
    <row r="53" spans="1:27" x14ac:dyDescent="0.2">
      <c r="A53" s="107"/>
      <c r="B53" s="16"/>
      <c r="C53" s="225" t="s">
        <v>24</v>
      </c>
      <c r="D53" s="226">
        <v>277.5</v>
      </c>
      <c r="E53" s="285" t="s">
        <v>328</v>
      </c>
      <c r="F53" s="228" t="s">
        <v>5</v>
      </c>
      <c r="G53" s="229">
        <v>44121</v>
      </c>
      <c r="H53" s="230" t="s">
        <v>303</v>
      </c>
      <c r="J53" s="83"/>
      <c r="K53" s="83"/>
      <c r="X53" s="83"/>
      <c r="Y53" s="83"/>
    </row>
    <row r="54" spans="1:27" ht="13.5" thickBot="1" x14ac:dyDescent="0.25">
      <c r="A54" s="108"/>
      <c r="B54" s="16"/>
      <c r="C54" s="237" t="s">
        <v>25</v>
      </c>
      <c r="D54" s="238">
        <v>632.5</v>
      </c>
      <c r="E54" s="286" t="s">
        <v>328</v>
      </c>
      <c r="F54" s="240" t="s">
        <v>5</v>
      </c>
      <c r="G54" s="242">
        <v>44121</v>
      </c>
      <c r="H54" s="241" t="s">
        <v>303</v>
      </c>
      <c r="J54" s="83"/>
      <c r="K54" s="83"/>
      <c r="X54" s="83"/>
      <c r="Y54" s="83"/>
    </row>
    <row r="56" spans="1:27" ht="15.75" x14ac:dyDescent="0.2">
      <c r="A56" s="111" t="s">
        <v>37</v>
      </c>
      <c r="B56" s="111"/>
      <c r="C56" s="111"/>
      <c r="D56" s="111"/>
      <c r="E56" s="111"/>
      <c r="F56" s="111"/>
      <c r="G56" s="111"/>
      <c r="H56" s="111"/>
      <c r="J56" s="83"/>
      <c r="K56" s="83"/>
      <c r="L56" s="83"/>
      <c r="O56" s="111" t="s">
        <v>38</v>
      </c>
      <c r="P56" s="111"/>
      <c r="Q56" s="111"/>
      <c r="R56" s="111"/>
      <c r="S56" s="111"/>
      <c r="T56" s="111"/>
      <c r="U56" s="111"/>
      <c r="V56" s="111"/>
      <c r="X56" s="83"/>
      <c r="Y56" s="83"/>
      <c r="Z56" s="83"/>
    </row>
    <row r="57" spans="1:27" ht="16.5" thickBot="1" x14ac:dyDescent="0.25">
      <c r="A57" s="34"/>
      <c r="B57" s="34"/>
      <c r="C57" s="34"/>
      <c r="D57" s="34"/>
      <c r="E57" s="34"/>
      <c r="F57" s="34"/>
      <c r="G57" s="34"/>
      <c r="H57" s="34"/>
      <c r="J57" s="83"/>
      <c r="K57" s="83"/>
      <c r="L57" s="83"/>
      <c r="O57" s="34"/>
      <c r="P57" s="34"/>
      <c r="Q57" s="34"/>
      <c r="R57" s="34"/>
      <c r="S57" s="34"/>
      <c r="T57" s="34"/>
      <c r="U57" s="34"/>
      <c r="V57" s="34"/>
      <c r="X57" s="83"/>
      <c r="Y57" s="83"/>
      <c r="Z57" s="83"/>
    </row>
    <row r="58" spans="1:27" x14ac:dyDescent="0.2">
      <c r="A58" s="112" t="s">
        <v>3</v>
      </c>
      <c r="B58" s="113"/>
      <c r="C58" s="114"/>
      <c r="D58" s="115" t="s">
        <v>4</v>
      </c>
      <c r="E58" s="35" t="s">
        <v>5</v>
      </c>
      <c r="F58" s="113"/>
      <c r="G58" s="116"/>
      <c r="H58" s="117">
        <v>0</v>
      </c>
      <c r="J58" s="84"/>
      <c r="K58" s="84"/>
      <c r="L58" s="84"/>
      <c r="O58" s="112" t="s">
        <v>3</v>
      </c>
      <c r="P58" s="113"/>
      <c r="Q58" s="114"/>
      <c r="R58" s="115" t="s">
        <v>4</v>
      </c>
      <c r="S58" s="35" t="s">
        <v>5</v>
      </c>
      <c r="T58" s="113"/>
      <c r="U58" s="116"/>
      <c r="V58" s="117">
        <v>0</v>
      </c>
      <c r="X58" s="84"/>
      <c r="Y58" s="84"/>
      <c r="Z58" s="84"/>
    </row>
    <row r="59" spans="1:27" ht="13.5" thickBot="1" x14ac:dyDescent="0.25">
      <c r="A59" s="118" t="s">
        <v>6</v>
      </c>
      <c r="B59" s="119"/>
      <c r="C59" s="120"/>
      <c r="D59" s="121" t="s">
        <v>7</v>
      </c>
      <c r="E59" s="37" t="s">
        <v>8</v>
      </c>
      <c r="F59" s="119"/>
      <c r="G59" s="122"/>
      <c r="H59" s="123"/>
      <c r="J59" s="84"/>
      <c r="K59" s="84"/>
      <c r="L59" s="84"/>
      <c r="O59" s="118" t="s">
        <v>6</v>
      </c>
      <c r="P59" s="119"/>
      <c r="Q59" s="120"/>
      <c r="R59" s="121" t="s">
        <v>7</v>
      </c>
      <c r="S59" s="37" t="s">
        <v>8</v>
      </c>
      <c r="T59" s="119"/>
      <c r="U59" s="122"/>
      <c r="V59" s="123"/>
      <c r="X59" s="84"/>
      <c r="Y59" s="84"/>
      <c r="Z59" s="84"/>
    </row>
    <row r="60" spans="1:27" x14ac:dyDescent="0.2">
      <c r="A60" s="38"/>
      <c r="B60" s="38"/>
      <c r="C60" s="38"/>
      <c r="D60" s="40"/>
      <c r="E60" s="39"/>
      <c r="F60" s="40"/>
      <c r="G60" s="40"/>
      <c r="H60" s="40"/>
      <c r="J60" s="83"/>
      <c r="K60" s="83"/>
      <c r="L60" s="83"/>
      <c r="O60" s="38"/>
      <c r="P60" s="38"/>
      <c r="Q60" s="38"/>
      <c r="R60" s="40"/>
      <c r="S60" s="39"/>
      <c r="T60" s="40"/>
      <c r="U60" s="40"/>
      <c r="V60" s="40"/>
      <c r="X60" s="83"/>
      <c r="Y60" s="83"/>
      <c r="Z60" s="83"/>
    </row>
    <row r="61" spans="1:27" ht="13.5" thickBot="1" x14ac:dyDescent="0.25">
      <c r="A61" s="19"/>
      <c r="B61" s="19"/>
      <c r="C61" s="19"/>
      <c r="D61" s="21"/>
      <c r="E61" s="19"/>
      <c r="F61" s="21"/>
      <c r="G61" s="21"/>
      <c r="H61" s="21"/>
      <c r="J61" s="83"/>
      <c r="K61" s="83"/>
      <c r="L61" s="83"/>
      <c r="O61" s="19"/>
      <c r="P61" s="19"/>
      <c r="Q61" s="19"/>
      <c r="R61" s="21"/>
      <c r="S61" s="19"/>
      <c r="T61" s="21"/>
      <c r="U61" s="21"/>
      <c r="V61" s="21"/>
      <c r="X61" s="83"/>
      <c r="Y61" s="83"/>
      <c r="Z61" s="83"/>
    </row>
    <row r="62" spans="1:27" x14ac:dyDescent="0.2">
      <c r="A62" s="124" t="s">
        <v>9</v>
      </c>
      <c r="B62" s="19"/>
      <c r="C62" s="125" t="s">
        <v>10</v>
      </c>
      <c r="D62" s="41" t="s">
        <v>11</v>
      </c>
      <c r="E62" s="126" t="s">
        <v>12</v>
      </c>
      <c r="F62" s="127" t="s">
        <v>13</v>
      </c>
      <c r="G62" s="126" t="s">
        <v>14</v>
      </c>
      <c r="H62" s="128" t="s">
        <v>15</v>
      </c>
      <c r="J62" s="83"/>
      <c r="K62" s="83"/>
      <c r="L62" s="83"/>
      <c r="O62" s="124" t="s">
        <v>9</v>
      </c>
      <c r="P62" s="19"/>
      <c r="Q62" s="125" t="s">
        <v>10</v>
      </c>
      <c r="R62" s="41" t="s">
        <v>11</v>
      </c>
      <c r="S62" s="126" t="s">
        <v>12</v>
      </c>
      <c r="T62" s="127" t="s">
        <v>13</v>
      </c>
      <c r="U62" s="126" t="s">
        <v>14</v>
      </c>
      <c r="V62" s="128" t="s">
        <v>15</v>
      </c>
      <c r="X62" s="83"/>
      <c r="Y62" s="83"/>
      <c r="Z62" s="83"/>
    </row>
    <row r="63" spans="1:27" ht="13.5" thickBot="1" x14ac:dyDescent="0.25">
      <c r="A63" s="129"/>
      <c r="B63" s="42"/>
      <c r="C63" s="130"/>
      <c r="D63" s="43" t="s">
        <v>16</v>
      </c>
      <c r="E63" s="131"/>
      <c r="F63" s="132"/>
      <c r="G63" s="131"/>
      <c r="H63" s="133"/>
      <c r="J63" s="83"/>
      <c r="K63" s="83"/>
      <c r="L63" s="83"/>
      <c r="O63" s="129"/>
      <c r="P63" s="42"/>
      <c r="Q63" s="130"/>
      <c r="R63" s="43" t="s">
        <v>16</v>
      </c>
      <c r="S63" s="131"/>
      <c r="T63" s="132"/>
      <c r="U63" s="131"/>
      <c r="V63" s="133"/>
      <c r="X63" s="83"/>
      <c r="Y63" s="83"/>
      <c r="Z63" s="83"/>
    </row>
    <row r="64" spans="1:27" ht="13.5" thickBot="1" x14ac:dyDescent="0.25">
      <c r="A64" s="19"/>
      <c r="B64" s="19"/>
      <c r="C64" s="19"/>
      <c r="D64" s="21"/>
      <c r="E64" s="19"/>
      <c r="F64" s="21"/>
      <c r="G64" s="21"/>
      <c r="H64" s="21"/>
      <c r="J64" s="86"/>
      <c r="K64" s="83"/>
      <c r="L64" s="83"/>
      <c r="O64" s="19"/>
      <c r="P64" s="19"/>
      <c r="Q64" s="19"/>
      <c r="R64" s="21"/>
      <c r="S64" s="19"/>
      <c r="T64" s="21"/>
      <c r="U64" s="21"/>
      <c r="V64" s="21"/>
      <c r="X64" s="86" t="s">
        <v>18</v>
      </c>
      <c r="Y64" s="83"/>
      <c r="Z64" s="83"/>
    </row>
    <row r="65" spans="1:27" x14ac:dyDescent="0.2">
      <c r="A65" s="106">
        <v>53</v>
      </c>
      <c r="B65" s="57"/>
      <c r="C65" s="15" t="s">
        <v>20</v>
      </c>
      <c r="D65" s="76"/>
      <c r="E65" s="31" t="s">
        <v>21</v>
      </c>
      <c r="F65" s="77"/>
      <c r="G65" s="78"/>
      <c r="H65" s="63"/>
      <c r="J65" s="86"/>
      <c r="O65" s="106">
        <v>43</v>
      </c>
      <c r="P65" s="57"/>
      <c r="Q65" s="15" t="s">
        <v>20</v>
      </c>
      <c r="R65" s="76"/>
      <c r="S65" s="31" t="s">
        <v>21</v>
      </c>
      <c r="T65" s="77"/>
      <c r="U65" s="78"/>
      <c r="V65" s="63"/>
      <c r="X65" s="86"/>
      <c r="AA65" s="85">
        <f>Equipped!Q65</f>
        <v>0</v>
      </c>
    </row>
    <row r="66" spans="1:27" x14ac:dyDescent="0.2">
      <c r="A66" s="107"/>
      <c r="B66" s="57"/>
      <c r="C66" s="17" t="s">
        <v>23</v>
      </c>
      <c r="D66" s="2"/>
      <c r="E66" s="1"/>
      <c r="F66" s="3"/>
      <c r="G66" s="4"/>
      <c r="H66" s="67"/>
      <c r="J66" s="86"/>
      <c r="O66" s="107"/>
      <c r="P66" s="57"/>
      <c r="Q66" s="17" t="s">
        <v>23</v>
      </c>
      <c r="R66" s="2"/>
      <c r="S66" s="1"/>
      <c r="T66" s="3"/>
      <c r="U66" s="4"/>
      <c r="V66" s="67"/>
      <c r="X66" s="86"/>
      <c r="AA66" s="85">
        <f>Equipped!Q66</f>
        <v>0</v>
      </c>
    </row>
    <row r="67" spans="1:27" x14ac:dyDescent="0.2">
      <c r="A67" s="107"/>
      <c r="B67" s="57"/>
      <c r="C67" s="17" t="s">
        <v>24</v>
      </c>
      <c r="D67" s="2"/>
      <c r="E67" s="1"/>
      <c r="F67" s="3"/>
      <c r="G67" s="4"/>
      <c r="H67" s="67"/>
      <c r="J67" s="86"/>
      <c r="O67" s="107"/>
      <c r="P67" s="57"/>
      <c r="Q67" s="17" t="s">
        <v>24</v>
      </c>
      <c r="R67" s="2"/>
      <c r="S67" s="1"/>
      <c r="T67" s="3"/>
      <c r="U67" s="4"/>
      <c r="V67" s="67"/>
      <c r="X67" s="86"/>
      <c r="AA67" s="85">
        <f>Equipped!Q67</f>
        <v>0</v>
      </c>
    </row>
    <row r="68" spans="1:27" ht="13.5" thickBot="1" x14ac:dyDescent="0.25">
      <c r="A68" s="108"/>
      <c r="B68" s="57"/>
      <c r="C68" s="18" t="s">
        <v>25</v>
      </c>
      <c r="D68" s="79"/>
      <c r="E68" s="33"/>
      <c r="F68" s="80"/>
      <c r="G68" s="81"/>
      <c r="H68" s="82"/>
      <c r="J68" s="86"/>
      <c r="O68" s="108"/>
      <c r="P68" s="57"/>
      <c r="Q68" s="18" t="s">
        <v>25</v>
      </c>
      <c r="R68" s="79"/>
      <c r="S68" s="33"/>
      <c r="T68" s="80"/>
      <c r="U68" s="81"/>
      <c r="V68" s="82"/>
      <c r="X68" s="86"/>
      <c r="AA68" s="85">
        <f>Equipped!Q68</f>
        <v>0</v>
      </c>
    </row>
    <row r="69" spans="1:27" ht="13.5" thickBot="1" x14ac:dyDescent="0.25">
      <c r="A69" s="16"/>
      <c r="B69" s="16"/>
      <c r="C69" s="19"/>
      <c r="D69" s="46"/>
      <c r="E69" s="19"/>
      <c r="F69" s="21"/>
      <c r="G69" s="47"/>
      <c r="H69" s="21"/>
      <c r="O69" s="16"/>
      <c r="P69" s="16"/>
      <c r="Q69" s="19"/>
      <c r="R69" s="46"/>
      <c r="S69" s="19"/>
      <c r="T69" s="21"/>
      <c r="U69" s="47"/>
      <c r="V69" s="21"/>
    </row>
    <row r="70" spans="1:27" x14ac:dyDescent="0.2">
      <c r="A70" s="106">
        <v>59</v>
      </c>
      <c r="B70" s="14"/>
      <c r="C70" s="162" t="s">
        <v>20</v>
      </c>
      <c r="D70" s="163">
        <v>145</v>
      </c>
      <c r="E70" s="164" t="s">
        <v>292</v>
      </c>
      <c r="F70" s="165" t="s">
        <v>5</v>
      </c>
      <c r="G70" s="166">
        <v>43421</v>
      </c>
      <c r="H70" s="167" t="s">
        <v>26</v>
      </c>
      <c r="J70" s="86"/>
      <c r="N70" s="89"/>
      <c r="O70" s="106">
        <v>47</v>
      </c>
      <c r="P70" s="14"/>
      <c r="Q70" s="15" t="s">
        <v>20</v>
      </c>
      <c r="R70" s="76"/>
      <c r="S70" s="31" t="s">
        <v>21</v>
      </c>
      <c r="T70" s="77"/>
      <c r="U70" s="78"/>
      <c r="V70" s="63"/>
      <c r="W70" s="23" t="str">
        <f>IF(R70&gt;X70,"Y",IF(R70&gt;Y70,"Y",IF(R70&gt;Z70,"Y",IF(R70&gt;AA70,"Y","N"))))</f>
        <v>N</v>
      </c>
      <c r="X70" s="86">
        <f>R119</f>
        <v>110</v>
      </c>
      <c r="Y70" s="85" t="s">
        <v>22</v>
      </c>
      <c r="Z70" s="85" t="s">
        <v>22</v>
      </c>
      <c r="AA70" s="85">
        <f>Equipped!Q70</f>
        <v>0</v>
      </c>
    </row>
    <row r="71" spans="1:27" x14ac:dyDescent="0.2">
      <c r="A71" s="107"/>
      <c r="B71" s="16"/>
      <c r="C71" s="150" t="s">
        <v>23</v>
      </c>
      <c r="D71" s="151">
        <v>95</v>
      </c>
      <c r="E71" s="152" t="s">
        <v>292</v>
      </c>
      <c r="F71" s="153" t="s">
        <v>5</v>
      </c>
      <c r="G71" s="154">
        <v>43351</v>
      </c>
      <c r="H71" s="155" t="s">
        <v>310</v>
      </c>
      <c r="J71" s="86"/>
      <c r="N71" s="89"/>
      <c r="O71" s="107"/>
      <c r="P71" s="16"/>
      <c r="Q71" s="17" t="s">
        <v>23</v>
      </c>
      <c r="R71" s="2"/>
      <c r="S71" s="1"/>
      <c r="T71" s="3"/>
      <c r="U71" s="4"/>
      <c r="V71" s="67"/>
      <c r="W71" s="23" t="str">
        <f>IF(R71&gt;X71,"Y",IF(R71&gt;Y71,"Y",IF(R71&gt;Z71,"Y",IF(R71&gt;AA71,"Y","N"))))</f>
        <v>N</v>
      </c>
      <c r="X71" s="86">
        <f>R120</f>
        <v>71</v>
      </c>
      <c r="Y71" s="85" t="s">
        <v>22</v>
      </c>
      <c r="Z71" s="85" t="s">
        <v>22</v>
      </c>
      <c r="AA71" s="85">
        <f>Equipped!Q71</f>
        <v>0</v>
      </c>
    </row>
    <row r="72" spans="1:27" ht="12.75" customHeight="1" x14ac:dyDescent="0.2">
      <c r="A72" s="107"/>
      <c r="B72" s="16"/>
      <c r="C72" s="150" t="s">
        <v>24</v>
      </c>
      <c r="D72" s="151">
        <v>160</v>
      </c>
      <c r="E72" s="152" t="s">
        <v>292</v>
      </c>
      <c r="F72" s="153" t="s">
        <v>5</v>
      </c>
      <c r="G72" s="154">
        <v>43421</v>
      </c>
      <c r="H72" s="155" t="s">
        <v>26</v>
      </c>
      <c r="J72" s="86"/>
      <c r="N72" s="89"/>
      <c r="O72" s="107"/>
      <c r="P72" s="16"/>
      <c r="Q72" s="17" t="s">
        <v>24</v>
      </c>
      <c r="R72" s="2"/>
      <c r="S72" s="1"/>
      <c r="T72" s="3"/>
      <c r="U72" s="4"/>
      <c r="V72" s="67"/>
      <c r="W72" s="23" t="str">
        <f>IF(R72&gt;X72,"Y",IF(R72&gt;Y72,"Y",IF(R72&gt;Z72,"Y",IF(R72&gt;AA72,"Y","N"))))</f>
        <v>N</v>
      </c>
      <c r="X72" s="86">
        <f>R121</f>
        <v>127.5</v>
      </c>
      <c r="Y72" s="85" t="s">
        <v>22</v>
      </c>
      <c r="Z72" s="85" t="s">
        <v>22</v>
      </c>
      <c r="AA72" s="85">
        <f>Equipped!Q72</f>
        <v>0</v>
      </c>
    </row>
    <row r="73" spans="1:27" ht="13.5" customHeight="1" thickBot="1" x14ac:dyDescent="0.25">
      <c r="A73" s="108"/>
      <c r="B73" s="16"/>
      <c r="C73" s="168" t="s">
        <v>25</v>
      </c>
      <c r="D73" s="169">
        <v>395</v>
      </c>
      <c r="E73" s="170" t="s">
        <v>292</v>
      </c>
      <c r="F73" s="171" t="s">
        <v>5</v>
      </c>
      <c r="G73" s="172">
        <v>43421</v>
      </c>
      <c r="H73" s="173" t="s">
        <v>26</v>
      </c>
      <c r="J73" s="86"/>
      <c r="O73" s="108"/>
      <c r="P73" s="16"/>
      <c r="Q73" s="18" t="s">
        <v>25</v>
      </c>
      <c r="R73" s="79"/>
      <c r="S73" s="33"/>
      <c r="T73" s="80"/>
      <c r="U73" s="81"/>
      <c r="V73" s="82"/>
      <c r="X73" s="86"/>
    </row>
    <row r="74" spans="1:27" ht="13.5" thickBot="1" x14ac:dyDescent="0.25">
      <c r="C74" s="191"/>
      <c r="D74" s="191"/>
      <c r="E74" s="191"/>
      <c r="F74" s="191"/>
      <c r="G74" s="191"/>
      <c r="H74" s="191"/>
      <c r="I74"/>
      <c r="J74"/>
      <c r="K74"/>
      <c r="L74"/>
      <c r="M74"/>
      <c r="N74"/>
      <c r="W74"/>
      <c r="X74" s="86"/>
    </row>
    <row r="75" spans="1:27" x14ac:dyDescent="0.2">
      <c r="A75" s="106">
        <v>66</v>
      </c>
      <c r="B75" s="14"/>
      <c r="C75" s="162" t="s">
        <v>20</v>
      </c>
      <c r="D75" s="163">
        <v>187.5</v>
      </c>
      <c r="E75" s="164" t="s">
        <v>308</v>
      </c>
      <c r="F75" s="165" t="s">
        <v>5</v>
      </c>
      <c r="G75" s="166">
        <v>43863</v>
      </c>
      <c r="H75" s="167" t="s">
        <v>26</v>
      </c>
      <c r="J75" s="86"/>
      <c r="N75" s="88"/>
      <c r="O75" s="106">
        <v>52</v>
      </c>
      <c r="P75" s="14"/>
      <c r="Q75" s="15" t="s">
        <v>20</v>
      </c>
      <c r="R75" s="76">
        <v>120</v>
      </c>
      <c r="S75" s="31" t="s">
        <v>41</v>
      </c>
      <c r="T75" s="77" t="s">
        <v>5</v>
      </c>
      <c r="U75" s="78">
        <v>42637</v>
      </c>
      <c r="V75" s="63" t="s">
        <v>26</v>
      </c>
      <c r="W75" s="23" t="str">
        <f>IF(R75&gt;X76,"Y",IF(R75&gt;Y76,"Y",IF(R75&gt;Z76,"Y",IF(R75&gt;AA76,"Y","N"))))</f>
        <v>N</v>
      </c>
      <c r="X75" s="86"/>
    </row>
    <row r="76" spans="1:27" x14ac:dyDescent="0.2">
      <c r="A76" s="107"/>
      <c r="B76" s="16"/>
      <c r="C76" s="150" t="s">
        <v>23</v>
      </c>
      <c r="D76" s="151">
        <v>135.5</v>
      </c>
      <c r="E76" s="152" t="s">
        <v>308</v>
      </c>
      <c r="F76" s="153" t="s">
        <v>5</v>
      </c>
      <c r="G76" s="154">
        <v>43863</v>
      </c>
      <c r="H76" s="155" t="s">
        <v>26</v>
      </c>
      <c r="J76" s="86"/>
      <c r="N76" s="88"/>
      <c r="O76" s="107"/>
      <c r="P76" s="16"/>
      <c r="Q76" s="17" t="s">
        <v>23</v>
      </c>
      <c r="R76" s="2">
        <v>50</v>
      </c>
      <c r="S76" s="1" t="s">
        <v>41</v>
      </c>
      <c r="T76" s="3" t="s">
        <v>5</v>
      </c>
      <c r="U76" s="4">
        <v>42637</v>
      </c>
      <c r="V76" s="67" t="s">
        <v>26</v>
      </c>
      <c r="W76" s="23" t="str">
        <f>IF(R76&gt;X77,"Y",IF(R76&gt;Y77,"Y",IF(R76&gt;Z77,"Y",IF(R76&gt;AA77,"Y","N"))))</f>
        <v>N</v>
      </c>
      <c r="X76" s="86">
        <f>R124</f>
        <v>122.5</v>
      </c>
      <c r="Y76" s="85" t="s">
        <v>22</v>
      </c>
      <c r="Z76" s="85" t="s">
        <v>22</v>
      </c>
      <c r="AA76" s="85">
        <f>Equipped!Q75</f>
        <v>120</v>
      </c>
    </row>
    <row r="77" spans="1:27" x14ac:dyDescent="0.2">
      <c r="A77" s="107"/>
      <c r="B77" s="16"/>
      <c r="C77" s="150" t="s">
        <v>24</v>
      </c>
      <c r="D77" s="151">
        <v>240</v>
      </c>
      <c r="E77" s="152" t="s">
        <v>308</v>
      </c>
      <c r="F77" s="153" t="s">
        <v>5</v>
      </c>
      <c r="G77" s="154">
        <v>43863</v>
      </c>
      <c r="H77" s="155" t="s">
        <v>26</v>
      </c>
      <c r="J77" s="86"/>
      <c r="N77" s="88"/>
      <c r="O77" s="107"/>
      <c r="P77" s="16"/>
      <c r="Q77" s="17" t="s">
        <v>24</v>
      </c>
      <c r="R77" s="2">
        <v>135</v>
      </c>
      <c r="S77" s="1" t="s">
        <v>41</v>
      </c>
      <c r="T77" s="3" t="s">
        <v>5</v>
      </c>
      <c r="U77" s="4">
        <v>42637</v>
      </c>
      <c r="V77" s="67" t="s">
        <v>26</v>
      </c>
      <c r="W77" s="23" t="str">
        <f>IF(R77&gt;X78,"Y",IF(R77&gt;Y78,"Y",IF(R77&gt;Z78,"Y",IF(R77&gt;AA78,"Y","N"))))</f>
        <v>N</v>
      </c>
      <c r="X77" s="86">
        <f>R125</f>
        <v>82.5</v>
      </c>
      <c r="Y77" s="85" t="s">
        <v>22</v>
      </c>
      <c r="Z77" s="85" t="s">
        <v>22</v>
      </c>
      <c r="AA77" s="85">
        <f>Equipped!Q76</f>
        <v>50</v>
      </c>
    </row>
    <row r="78" spans="1:27" ht="13.5" thickBot="1" x14ac:dyDescent="0.25">
      <c r="A78" s="108"/>
      <c r="B78" s="16"/>
      <c r="C78" s="168" t="s">
        <v>25</v>
      </c>
      <c r="D78" s="169">
        <v>563.5</v>
      </c>
      <c r="E78" s="170" t="s">
        <v>308</v>
      </c>
      <c r="F78" s="171" t="s">
        <v>5</v>
      </c>
      <c r="G78" s="172">
        <v>43863</v>
      </c>
      <c r="H78" s="173" t="s">
        <v>26</v>
      </c>
      <c r="J78" s="86"/>
      <c r="N78" s="88"/>
      <c r="O78" s="108"/>
      <c r="P78" s="16"/>
      <c r="Q78" s="18" t="s">
        <v>25</v>
      </c>
      <c r="R78" s="79">
        <v>305</v>
      </c>
      <c r="S78" s="33" t="s">
        <v>41</v>
      </c>
      <c r="T78" s="80" t="s">
        <v>5</v>
      </c>
      <c r="U78" s="81">
        <v>42637</v>
      </c>
      <c r="V78" s="82" t="s">
        <v>26</v>
      </c>
      <c r="W78" s="23" t="str">
        <f>IF(R78&gt;X79,"Y",IF(R78&gt;Y79,"Y",IF(R78&gt;Z79,"Y",IF(R78&gt;AA79,"Y","N"))))</f>
        <v>N</v>
      </c>
      <c r="X78" s="86">
        <f>R126</f>
        <v>147.5</v>
      </c>
      <c r="Y78" s="85" t="s">
        <v>22</v>
      </c>
      <c r="Z78" s="85" t="s">
        <v>22</v>
      </c>
      <c r="AA78" s="85">
        <f>Equipped!Q77</f>
        <v>135</v>
      </c>
    </row>
    <row r="79" spans="1:27" ht="13.5" thickBot="1" x14ac:dyDescent="0.25">
      <c r="A79" s="16"/>
      <c r="B79" s="16"/>
      <c r="C79" s="192"/>
      <c r="D79" s="193"/>
      <c r="E79" s="192"/>
      <c r="F79" s="194"/>
      <c r="G79" s="195"/>
      <c r="H79" s="196"/>
      <c r="J79" s="86"/>
      <c r="O79" s="16"/>
      <c r="P79" s="16"/>
      <c r="Q79" s="19"/>
      <c r="R79" s="46"/>
      <c r="S79" s="19"/>
      <c r="T79" s="21"/>
      <c r="U79" s="47"/>
      <c r="V79" s="21"/>
      <c r="X79" s="86">
        <f>R127</f>
        <v>352.5</v>
      </c>
      <c r="Y79" s="85" t="s">
        <v>22</v>
      </c>
      <c r="Z79" s="85" t="s">
        <v>22</v>
      </c>
      <c r="AA79" s="85">
        <f>Equipped!Q78</f>
        <v>305</v>
      </c>
    </row>
    <row r="80" spans="1:27" x14ac:dyDescent="0.2">
      <c r="A80" s="106">
        <v>74</v>
      </c>
      <c r="B80" s="14"/>
      <c r="C80" s="162" t="s">
        <v>20</v>
      </c>
      <c r="D80" s="163">
        <v>240</v>
      </c>
      <c r="E80" s="164" t="s">
        <v>44</v>
      </c>
      <c r="F80" s="165" t="s">
        <v>5</v>
      </c>
      <c r="G80" s="166">
        <v>42463</v>
      </c>
      <c r="H80" s="167" t="s">
        <v>45</v>
      </c>
      <c r="J80" s="86"/>
      <c r="N80" s="88"/>
      <c r="O80" s="106">
        <v>57</v>
      </c>
      <c r="P80" s="14"/>
      <c r="Q80" s="162" t="s">
        <v>20</v>
      </c>
      <c r="R80" s="163">
        <v>135</v>
      </c>
      <c r="S80" s="164" t="s">
        <v>41</v>
      </c>
      <c r="T80" s="165" t="s">
        <v>5</v>
      </c>
      <c r="U80" s="166">
        <v>43323</v>
      </c>
      <c r="V80" s="167" t="s">
        <v>26</v>
      </c>
      <c r="W80" s="23" t="str">
        <f>IF(R80&gt;X81,"Y",IF(R80&gt;Y81,"Y",IF(R80&gt;Z81,"Y",IF(R80&gt;AA81,"Y","N"))))</f>
        <v>N</v>
      </c>
      <c r="X80" s="86"/>
    </row>
    <row r="81" spans="1:27" x14ac:dyDescent="0.2">
      <c r="A81" s="107"/>
      <c r="B81" s="16"/>
      <c r="C81" s="150" t="s">
        <v>23</v>
      </c>
      <c r="D81" s="151">
        <v>155</v>
      </c>
      <c r="E81" s="152" t="s">
        <v>308</v>
      </c>
      <c r="F81" s="153" t="s">
        <v>5</v>
      </c>
      <c r="G81" s="154">
        <v>44051</v>
      </c>
      <c r="H81" s="155" t="s">
        <v>26</v>
      </c>
      <c r="J81" s="86"/>
      <c r="N81" s="88"/>
      <c r="O81" s="107"/>
      <c r="P81" s="16"/>
      <c r="Q81" s="150" t="s">
        <v>23</v>
      </c>
      <c r="R81" s="151">
        <v>60.5</v>
      </c>
      <c r="S81" s="152" t="s">
        <v>322</v>
      </c>
      <c r="T81" s="153" t="s">
        <v>5</v>
      </c>
      <c r="U81" s="154">
        <v>43806</v>
      </c>
      <c r="V81" s="155" t="s">
        <v>26</v>
      </c>
      <c r="W81" s="23" t="str">
        <f>IF(R81&gt;X82,"Y",IF(R81&gt;Y82,"Y",IF(R81&gt;Z82,"Y",IF(R81&gt;AA82,"Y","N"))))</f>
        <v>N</v>
      </c>
      <c r="X81" s="86">
        <f>R129</f>
        <v>135</v>
      </c>
      <c r="Y81" s="85" t="s">
        <v>22</v>
      </c>
      <c r="Z81" s="85" t="s">
        <v>22</v>
      </c>
      <c r="AA81" s="85">
        <f>Equipped!Q80</f>
        <v>135</v>
      </c>
    </row>
    <row r="82" spans="1:27" x14ac:dyDescent="0.2">
      <c r="A82" s="107"/>
      <c r="B82" s="16"/>
      <c r="C82" s="150" t="s">
        <v>24</v>
      </c>
      <c r="D82" s="151">
        <v>252.5</v>
      </c>
      <c r="E82" s="152" t="s">
        <v>44</v>
      </c>
      <c r="F82" s="153" t="s">
        <v>5</v>
      </c>
      <c r="G82" s="154">
        <v>42463</v>
      </c>
      <c r="H82" s="155" t="s">
        <v>45</v>
      </c>
      <c r="J82" s="86"/>
      <c r="N82" s="88"/>
      <c r="O82" s="107"/>
      <c r="P82" s="16"/>
      <c r="Q82" s="150" t="s">
        <v>24</v>
      </c>
      <c r="R82" s="151">
        <v>159</v>
      </c>
      <c r="S82" s="152" t="s">
        <v>322</v>
      </c>
      <c r="T82" s="153" t="s">
        <v>5</v>
      </c>
      <c r="U82" s="154">
        <v>43806</v>
      </c>
      <c r="V82" s="155" t="s">
        <v>26</v>
      </c>
      <c r="W82" s="23" t="str">
        <f>IF(R82&gt;X83,"Y",IF(R82&gt;Y83,"Y",IF(R82&gt;Z83,"Y",IF(R82&gt;AA83,"Y","N"))))</f>
        <v>N</v>
      </c>
      <c r="X82" s="86">
        <f>R130</f>
        <v>69</v>
      </c>
      <c r="Y82" s="85" t="s">
        <v>22</v>
      </c>
      <c r="Z82" s="85" t="s">
        <v>22</v>
      </c>
      <c r="AA82" s="85">
        <f>Equipped!Q81</f>
        <v>75</v>
      </c>
    </row>
    <row r="83" spans="1:27" ht="13.5" thickBot="1" x14ac:dyDescent="0.25">
      <c r="A83" s="108"/>
      <c r="B83" s="16"/>
      <c r="C83" s="168" t="s">
        <v>25</v>
      </c>
      <c r="D83" s="169">
        <v>637.5</v>
      </c>
      <c r="E83" s="170" t="s">
        <v>44</v>
      </c>
      <c r="F83" s="171" t="s">
        <v>5</v>
      </c>
      <c r="G83" s="172">
        <v>42463</v>
      </c>
      <c r="H83" s="173" t="s">
        <v>45</v>
      </c>
      <c r="J83" s="86"/>
      <c r="N83" s="88"/>
      <c r="O83" s="108"/>
      <c r="P83" s="16"/>
      <c r="Q83" s="168" t="s">
        <v>25</v>
      </c>
      <c r="R83" s="169">
        <v>334.5</v>
      </c>
      <c r="S83" s="170" t="s">
        <v>322</v>
      </c>
      <c r="T83" s="171" t="s">
        <v>5</v>
      </c>
      <c r="U83" s="172">
        <v>43806</v>
      </c>
      <c r="V83" s="173" t="s">
        <v>26</v>
      </c>
      <c r="W83" s="23" t="str">
        <f>IF(R83&gt;X84,"Y",IF(R83&gt;Y84,"Y",IF(R83&gt;Z84,"Y",IF(R83&gt;AA84,"Y","N"))))</f>
        <v>N</v>
      </c>
      <c r="X83" s="86">
        <f>R131</f>
        <v>167.5</v>
      </c>
      <c r="Y83" s="85" t="s">
        <v>22</v>
      </c>
      <c r="Z83" s="85" t="s">
        <v>22</v>
      </c>
      <c r="AA83" s="85">
        <f>Equipped!Q82</f>
        <v>159</v>
      </c>
    </row>
    <row r="84" spans="1:27" ht="13.5" thickBot="1" x14ac:dyDescent="0.25">
      <c r="A84" s="16"/>
      <c r="B84" s="16"/>
      <c r="C84" s="192"/>
      <c r="D84" s="193"/>
      <c r="E84" s="192"/>
      <c r="F84" s="194"/>
      <c r="G84" s="195"/>
      <c r="H84" s="196"/>
      <c r="J84" s="86"/>
      <c r="O84" s="16"/>
      <c r="P84" s="16"/>
      <c r="Q84" s="19"/>
      <c r="R84" s="46"/>
      <c r="S84" s="48"/>
      <c r="T84" s="21"/>
      <c r="U84" s="58"/>
      <c r="V84" s="21"/>
      <c r="X84" s="86">
        <f>R132</f>
        <v>352.5</v>
      </c>
      <c r="Y84" s="85" t="s">
        <v>22</v>
      </c>
      <c r="Z84" s="85" t="s">
        <v>22</v>
      </c>
      <c r="AA84" s="85">
        <f>Equipped!Q83</f>
        <v>334.5</v>
      </c>
    </row>
    <row r="85" spans="1:27" x14ac:dyDescent="0.2">
      <c r="A85" s="106">
        <v>83</v>
      </c>
      <c r="B85" s="14"/>
      <c r="C85" s="162" t="s">
        <v>20</v>
      </c>
      <c r="D85" s="163">
        <v>262.5</v>
      </c>
      <c r="E85" s="164" t="s">
        <v>48</v>
      </c>
      <c r="F85" s="165" t="s">
        <v>49</v>
      </c>
      <c r="G85" s="243">
        <v>43134</v>
      </c>
      <c r="H85" s="167" t="s">
        <v>26</v>
      </c>
      <c r="J85" s="86"/>
      <c r="N85" s="88"/>
      <c r="O85" s="106">
        <v>63</v>
      </c>
      <c r="P85" s="14"/>
      <c r="Q85" s="162" t="s">
        <v>20</v>
      </c>
      <c r="R85" s="163">
        <v>120</v>
      </c>
      <c r="S85" s="164" t="s">
        <v>50</v>
      </c>
      <c r="T85" s="165" t="s">
        <v>5</v>
      </c>
      <c r="U85" s="166">
        <v>42637</v>
      </c>
      <c r="V85" s="167" t="s">
        <v>26</v>
      </c>
      <c r="W85" s="23" t="str">
        <f>IF(R85&gt;X86,"Y",IF(R85&gt;Y86,"Y",IF(R85&gt;Z86,"Y",IF(R85&gt;AA86,"Y","N"))))</f>
        <v>N</v>
      </c>
      <c r="X85" s="86"/>
    </row>
    <row r="86" spans="1:27" x14ac:dyDescent="0.2">
      <c r="A86" s="107"/>
      <c r="B86" s="16"/>
      <c r="C86" s="150" t="s">
        <v>23</v>
      </c>
      <c r="D86" s="151">
        <v>172.5</v>
      </c>
      <c r="E86" s="205" t="s">
        <v>55</v>
      </c>
      <c r="F86" s="153" t="s">
        <v>5</v>
      </c>
      <c r="G86" s="154">
        <v>43274</v>
      </c>
      <c r="H86" s="155" t="s">
        <v>303</v>
      </c>
      <c r="J86" s="86"/>
      <c r="N86" s="88"/>
      <c r="O86" s="107"/>
      <c r="P86" s="16"/>
      <c r="Q86" s="150" t="s">
        <v>23</v>
      </c>
      <c r="R86" s="151">
        <v>60</v>
      </c>
      <c r="S86" s="152" t="s">
        <v>51</v>
      </c>
      <c r="T86" s="153" t="s">
        <v>5</v>
      </c>
      <c r="U86" s="154">
        <v>42601</v>
      </c>
      <c r="V86" s="155" t="s">
        <v>52</v>
      </c>
      <c r="W86" s="23" t="str">
        <f>IF(R86&gt;X87,"Y",IF(R86&gt;Y87,"Y",IF(R86&gt;Z87,"Y",IF(R86&gt;AA87,"Y","N"))))</f>
        <v>N</v>
      </c>
      <c r="X86" s="86">
        <f>R134</f>
        <v>148</v>
      </c>
      <c r="Y86" s="85" t="s">
        <v>22</v>
      </c>
      <c r="Z86" s="85" t="s">
        <v>22</v>
      </c>
      <c r="AA86" s="85">
        <f>Equipped!Q85</f>
        <v>120</v>
      </c>
    </row>
    <row r="87" spans="1:27" x14ac:dyDescent="0.2">
      <c r="A87" s="107"/>
      <c r="B87" s="16"/>
      <c r="C87" s="150" t="s">
        <v>24</v>
      </c>
      <c r="D87" s="151">
        <v>290</v>
      </c>
      <c r="E87" s="152" t="s">
        <v>53</v>
      </c>
      <c r="F87" s="153" t="s">
        <v>5</v>
      </c>
      <c r="G87" s="154">
        <v>42637</v>
      </c>
      <c r="H87" s="155" t="s">
        <v>26</v>
      </c>
      <c r="J87" s="86"/>
      <c r="N87" s="88"/>
      <c r="O87" s="107"/>
      <c r="P87" s="16"/>
      <c r="Q87" s="150" t="s">
        <v>24</v>
      </c>
      <c r="R87" s="151">
        <v>143</v>
      </c>
      <c r="S87" s="152" t="s">
        <v>305</v>
      </c>
      <c r="T87" s="153" t="s">
        <v>5</v>
      </c>
      <c r="U87" s="154">
        <v>43421</v>
      </c>
      <c r="V87" s="155" t="s">
        <v>26</v>
      </c>
      <c r="W87" s="23" t="str">
        <f>IF(R87&gt;X88,"Y",IF(R87&gt;Y88,"Y",IF(R87&gt;Z88,"Y",IF(R87&gt;AA88,"Y","N"))))</f>
        <v>N</v>
      </c>
      <c r="X87" s="86">
        <f>R135</f>
        <v>77.5</v>
      </c>
      <c r="Y87" s="85" t="s">
        <v>22</v>
      </c>
      <c r="Z87" s="85" t="s">
        <v>22</v>
      </c>
      <c r="AA87" s="85">
        <f>Equipped!Q86</f>
        <v>75</v>
      </c>
    </row>
    <row r="88" spans="1:27" ht="13.5" thickBot="1" x14ac:dyDescent="0.25">
      <c r="A88" s="108"/>
      <c r="B88" s="16"/>
      <c r="C88" s="168" t="s">
        <v>25</v>
      </c>
      <c r="D88" s="169">
        <v>672.5</v>
      </c>
      <c r="E88" s="170" t="s">
        <v>48</v>
      </c>
      <c r="F88" s="171" t="s">
        <v>5</v>
      </c>
      <c r="G88" s="172">
        <v>43351</v>
      </c>
      <c r="H88" s="173" t="s">
        <v>310</v>
      </c>
      <c r="J88" s="86"/>
      <c r="N88" s="88"/>
      <c r="O88" s="108"/>
      <c r="P88" s="16"/>
      <c r="Q88" s="168" t="s">
        <v>25</v>
      </c>
      <c r="R88" s="169">
        <v>307.5</v>
      </c>
      <c r="S88" s="250" t="s">
        <v>330</v>
      </c>
      <c r="T88" s="171" t="s">
        <v>5</v>
      </c>
      <c r="U88" s="172">
        <v>43806</v>
      </c>
      <c r="V88" s="173" t="s">
        <v>26</v>
      </c>
      <c r="W88" s="23" t="str">
        <f>IF(R88&gt;X89,"Y",IF(R88&gt;Y89,"Y",IF(R88&gt;Z89,"Y",IF(R88&gt;AA89,"Y","N"))))</f>
        <v>N</v>
      </c>
      <c r="X88" s="86">
        <f>R136</f>
        <v>162.5</v>
      </c>
      <c r="Y88" s="85" t="s">
        <v>22</v>
      </c>
      <c r="Z88" s="85" t="s">
        <v>22</v>
      </c>
      <c r="AA88" s="85">
        <f>Equipped!Q87</f>
        <v>155</v>
      </c>
    </row>
    <row r="89" spans="1:27" ht="13.5" customHeight="1" thickBot="1" x14ac:dyDescent="0.25">
      <c r="A89" s="16"/>
      <c r="B89" s="16"/>
      <c r="C89" s="19"/>
      <c r="D89" s="20"/>
      <c r="E89" s="19"/>
      <c r="F89" s="21"/>
      <c r="G89" s="22"/>
      <c r="H89" s="23"/>
      <c r="J89" s="86"/>
      <c r="O89" s="16"/>
      <c r="P89" s="16"/>
      <c r="Q89" s="19"/>
      <c r="R89" s="46"/>
      <c r="S89" s="19"/>
      <c r="T89" s="21"/>
      <c r="U89" s="47"/>
      <c r="V89" s="21"/>
      <c r="X89" s="86">
        <f>R137</f>
        <v>372.5</v>
      </c>
      <c r="Y89" s="85" t="s">
        <v>22</v>
      </c>
      <c r="Z89" s="85" t="s">
        <v>22</v>
      </c>
      <c r="AA89" s="85">
        <f>Equipped!Q88</f>
        <v>342.5</v>
      </c>
    </row>
    <row r="90" spans="1:27" x14ac:dyDescent="0.2">
      <c r="A90" s="106">
        <v>93</v>
      </c>
      <c r="B90" s="14"/>
      <c r="C90" s="162" t="s">
        <v>20</v>
      </c>
      <c r="D90" s="163">
        <v>242.5</v>
      </c>
      <c r="E90" s="164" t="s">
        <v>336</v>
      </c>
      <c r="F90" s="165" t="s">
        <v>5</v>
      </c>
      <c r="G90" s="166">
        <v>43893</v>
      </c>
      <c r="H90" s="167" t="s">
        <v>26</v>
      </c>
      <c r="J90" s="86"/>
      <c r="N90" s="88"/>
      <c r="O90" s="106">
        <v>72</v>
      </c>
      <c r="P90" s="14"/>
      <c r="Q90" s="162" t="s">
        <v>20</v>
      </c>
      <c r="R90" s="163">
        <v>155</v>
      </c>
      <c r="S90" s="164" t="s">
        <v>335</v>
      </c>
      <c r="T90" s="165" t="s">
        <v>5</v>
      </c>
      <c r="U90" s="166">
        <v>43893</v>
      </c>
      <c r="V90" s="167" t="s">
        <v>26</v>
      </c>
      <c r="W90" s="23" t="str">
        <f>IF(R90&gt;X91,"Y",IF(R90&gt;Y91,"Y",IF(R90&gt;Z91,"Y",IF(R90&gt;AA91,"Y","N"))))</f>
        <v>N</v>
      </c>
      <c r="X90" s="86"/>
    </row>
    <row r="91" spans="1:27" x14ac:dyDescent="0.2">
      <c r="A91" s="107"/>
      <c r="B91" s="16"/>
      <c r="C91" s="150" t="s">
        <v>23</v>
      </c>
      <c r="D91" s="151">
        <v>175</v>
      </c>
      <c r="E91" s="152" t="s">
        <v>55</v>
      </c>
      <c r="F91" s="153" t="s">
        <v>5</v>
      </c>
      <c r="G91" s="154">
        <v>42406</v>
      </c>
      <c r="H91" s="155" t="s">
        <v>26</v>
      </c>
      <c r="J91" s="86"/>
      <c r="N91" s="90"/>
      <c r="O91" s="107"/>
      <c r="P91" s="16"/>
      <c r="Q91" s="150" t="s">
        <v>23</v>
      </c>
      <c r="R91" s="151">
        <v>90</v>
      </c>
      <c r="S91" s="152" t="s">
        <v>300</v>
      </c>
      <c r="T91" s="153" t="s">
        <v>5</v>
      </c>
      <c r="U91" s="154">
        <v>43638</v>
      </c>
      <c r="V91" s="155" t="s">
        <v>26</v>
      </c>
      <c r="W91" s="23" t="str">
        <f>IF(R91&gt;X92,"Y",IF(R91&gt;Y92,"Y",IF(R91&gt;Z92,"Y",IF(R91&gt;AA92,"Y","N"))))</f>
        <v>N</v>
      </c>
      <c r="X91" s="86">
        <f>R139</f>
        <v>157.5</v>
      </c>
      <c r="Y91" s="85" t="s">
        <v>22</v>
      </c>
      <c r="Z91" s="85" t="s">
        <v>22</v>
      </c>
      <c r="AA91" s="85">
        <f>Equipped!Q90</f>
        <v>155</v>
      </c>
    </row>
    <row r="92" spans="1:27" x14ac:dyDescent="0.2">
      <c r="A92" s="107"/>
      <c r="B92" s="16"/>
      <c r="C92" s="150" t="s">
        <v>24</v>
      </c>
      <c r="D92" s="151">
        <v>295</v>
      </c>
      <c r="E92" s="152" t="s">
        <v>338</v>
      </c>
      <c r="F92" s="153" t="s">
        <v>5</v>
      </c>
      <c r="G92" s="154">
        <v>44051</v>
      </c>
      <c r="H92" s="155" t="s">
        <v>26</v>
      </c>
      <c r="J92" s="86"/>
      <c r="N92" s="88"/>
      <c r="O92" s="107"/>
      <c r="P92" s="16"/>
      <c r="Q92" s="150" t="s">
        <v>24</v>
      </c>
      <c r="R92" s="151">
        <v>182.5</v>
      </c>
      <c r="S92" s="152" t="s">
        <v>335</v>
      </c>
      <c r="T92" s="153" t="s">
        <v>5</v>
      </c>
      <c r="U92" s="154">
        <v>43893</v>
      </c>
      <c r="V92" s="155" t="s">
        <v>26</v>
      </c>
      <c r="X92" s="86">
        <f>R140</f>
        <v>90</v>
      </c>
      <c r="Y92" s="85" t="s">
        <v>22</v>
      </c>
      <c r="Z92" s="85" t="s">
        <v>22</v>
      </c>
      <c r="AA92" s="85">
        <f>Equipped!Q91</f>
        <v>90</v>
      </c>
    </row>
    <row r="93" spans="1:27" ht="13.5" thickBot="1" x14ac:dyDescent="0.25">
      <c r="A93" s="108"/>
      <c r="B93" s="16"/>
      <c r="C93" s="168" t="s">
        <v>25</v>
      </c>
      <c r="D93" s="169">
        <v>642.5</v>
      </c>
      <c r="E93" s="170" t="s">
        <v>336</v>
      </c>
      <c r="F93" s="171" t="s">
        <v>5</v>
      </c>
      <c r="G93" s="172">
        <v>43893</v>
      </c>
      <c r="H93" s="173" t="s">
        <v>26</v>
      </c>
      <c r="J93" s="86"/>
      <c r="N93" s="88"/>
      <c r="O93" s="108"/>
      <c r="P93" s="16"/>
      <c r="Q93" s="168" t="s">
        <v>25</v>
      </c>
      <c r="R93" s="169">
        <v>425</v>
      </c>
      <c r="S93" s="170" t="s">
        <v>335</v>
      </c>
      <c r="T93" s="171" t="s">
        <v>5</v>
      </c>
      <c r="U93" s="172">
        <v>43893</v>
      </c>
      <c r="V93" s="173" t="s">
        <v>26</v>
      </c>
      <c r="W93" s="23" t="str">
        <f>IF(R93&gt;X94,"Y",IF(R93&gt;Y94,"Y",IF(R93&gt;Z94,"Y",IF(R93&gt;AA94,"Y","N"))))</f>
        <v>N</v>
      </c>
      <c r="X93" s="86">
        <f>R141</f>
        <v>182.5</v>
      </c>
      <c r="Y93" s="85" t="s">
        <v>22</v>
      </c>
      <c r="Z93" s="85" t="s">
        <v>22</v>
      </c>
      <c r="AA93" s="85">
        <f>Equipped!Q92</f>
        <v>182.5</v>
      </c>
    </row>
    <row r="94" spans="1:27" ht="13.5" thickBot="1" x14ac:dyDescent="0.25">
      <c r="A94" s="16"/>
      <c r="B94" s="16"/>
      <c r="C94" s="19"/>
      <c r="D94" s="20"/>
      <c r="E94" s="19"/>
      <c r="F94" s="21"/>
      <c r="G94" s="22"/>
      <c r="H94" s="23"/>
      <c r="J94" s="86"/>
      <c r="O94" s="16"/>
      <c r="P94" s="16"/>
      <c r="Q94" s="19"/>
      <c r="R94" s="46"/>
      <c r="S94" s="48"/>
      <c r="T94" s="21"/>
      <c r="U94" s="58"/>
      <c r="V94" s="21"/>
      <c r="X94" s="86">
        <f>R142</f>
        <v>425</v>
      </c>
      <c r="Y94" s="85" t="s">
        <v>22</v>
      </c>
      <c r="Z94" s="85" t="s">
        <v>22</v>
      </c>
      <c r="AA94" s="85">
        <f>Equipped!Q93</f>
        <v>425</v>
      </c>
    </row>
    <row r="95" spans="1:27" x14ac:dyDescent="0.2">
      <c r="A95" s="106">
        <v>105</v>
      </c>
      <c r="B95" s="14"/>
      <c r="C95" s="15" t="s">
        <v>20</v>
      </c>
      <c r="D95" s="76">
        <v>272.5</v>
      </c>
      <c r="E95" s="31" t="s">
        <v>56</v>
      </c>
      <c r="F95" s="77" t="s">
        <v>5</v>
      </c>
      <c r="G95" s="78">
        <v>42637</v>
      </c>
      <c r="H95" s="63" t="s">
        <v>26</v>
      </c>
      <c r="J95" s="86"/>
      <c r="N95" s="88"/>
      <c r="O95" s="106">
        <v>84</v>
      </c>
      <c r="P95" s="14"/>
      <c r="Q95" s="162" t="s">
        <v>20</v>
      </c>
      <c r="R95" s="163">
        <v>147.5</v>
      </c>
      <c r="S95" s="164" t="s">
        <v>294</v>
      </c>
      <c r="T95" s="165" t="s">
        <v>5</v>
      </c>
      <c r="U95" s="166" t="s">
        <v>295</v>
      </c>
      <c r="V95" s="167" t="s">
        <v>26</v>
      </c>
      <c r="W95" s="23" t="str">
        <f>IF(R95&gt;X96,"Y",IF(R95&gt;Y96,"Y",IF(R95&gt;Z96,"Y",IF(R95&gt;AA96,"Y","N"))))</f>
        <v>N</v>
      </c>
      <c r="X95" s="86"/>
    </row>
    <row r="96" spans="1:27" x14ac:dyDescent="0.2">
      <c r="A96" s="107"/>
      <c r="B96" s="16"/>
      <c r="C96" s="225" t="s">
        <v>23</v>
      </c>
      <c r="D96" s="226">
        <v>178</v>
      </c>
      <c r="E96" s="227" t="s">
        <v>342</v>
      </c>
      <c r="F96" s="228" t="s">
        <v>5</v>
      </c>
      <c r="G96" s="229">
        <v>44121</v>
      </c>
      <c r="H96" s="230" t="s">
        <v>26</v>
      </c>
      <c r="J96" s="86"/>
      <c r="N96" s="88"/>
      <c r="O96" s="107"/>
      <c r="P96" s="16"/>
      <c r="Q96" s="150" t="s">
        <v>23</v>
      </c>
      <c r="R96" s="151">
        <v>75</v>
      </c>
      <c r="S96" s="152" t="s">
        <v>57</v>
      </c>
      <c r="T96" s="153" t="s">
        <v>5</v>
      </c>
      <c r="U96" s="154">
        <v>41315</v>
      </c>
      <c r="V96" s="155" t="s">
        <v>26</v>
      </c>
      <c r="W96" s="23" t="str">
        <f>IF(R96&gt;X97,"Y",IF(R96&gt;Y97,"Y",IF(R96&gt;Z97,"Y",IF(R96&gt;AA97,"Y","N"))))</f>
        <v>N</v>
      </c>
      <c r="X96" s="86">
        <f>R144</f>
        <v>167</v>
      </c>
      <c r="Y96" s="85" t="s">
        <v>22</v>
      </c>
      <c r="Z96" s="85" t="s">
        <v>22</v>
      </c>
      <c r="AA96" s="85">
        <f>Equipped!Q95</f>
        <v>182.5</v>
      </c>
    </row>
    <row r="97" spans="1:27" x14ac:dyDescent="0.2">
      <c r="A97" s="107"/>
      <c r="B97" s="16"/>
      <c r="C97" s="17" t="s">
        <v>24</v>
      </c>
      <c r="D97" s="2">
        <v>282.5</v>
      </c>
      <c r="E97" s="1" t="s">
        <v>58</v>
      </c>
      <c r="F97" s="3" t="s">
        <v>5</v>
      </c>
      <c r="G97" s="4">
        <v>42273</v>
      </c>
      <c r="H97" s="67" t="s">
        <v>26</v>
      </c>
      <c r="J97" s="86"/>
      <c r="N97" s="88"/>
      <c r="O97" s="107"/>
      <c r="P97" s="16"/>
      <c r="Q97" s="150" t="s">
        <v>24</v>
      </c>
      <c r="R97" s="151">
        <v>162.5</v>
      </c>
      <c r="S97" s="152" t="s">
        <v>59</v>
      </c>
      <c r="T97" s="153" t="s">
        <v>5</v>
      </c>
      <c r="U97" s="154">
        <v>42986</v>
      </c>
      <c r="V97" s="155" t="s">
        <v>26</v>
      </c>
      <c r="W97" s="23" t="str">
        <f>IF(R97&gt;X98,"Y",IF(R97&gt;Y98,"Y",IF(R97&gt;Z98,"Y",IF(R97&gt;AA98,"Y","N"))))</f>
        <v>N</v>
      </c>
      <c r="X97" s="86">
        <f>R145</f>
        <v>100</v>
      </c>
      <c r="Y97" s="85" t="s">
        <v>22</v>
      </c>
      <c r="Z97" s="85" t="s">
        <v>22</v>
      </c>
      <c r="AA97" s="85">
        <f>Equipped!Q96</f>
        <v>105</v>
      </c>
    </row>
    <row r="98" spans="1:27" ht="13.5" thickBot="1" x14ac:dyDescent="0.25">
      <c r="A98" s="108"/>
      <c r="B98" s="16"/>
      <c r="C98" s="237" t="s">
        <v>25</v>
      </c>
      <c r="D98" s="238">
        <v>685.6</v>
      </c>
      <c r="E98" s="239" t="s">
        <v>342</v>
      </c>
      <c r="F98" s="240" t="s">
        <v>5</v>
      </c>
      <c r="G98" s="242">
        <v>44121</v>
      </c>
      <c r="H98" s="241" t="s">
        <v>26</v>
      </c>
      <c r="J98" s="86"/>
      <c r="N98" s="88"/>
      <c r="O98" s="108"/>
      <c r="P98" s="16"/>
      <c r="Q98" s="168" t="s">
        <v>25</v>
      </c>
      <c r="R98" s="169">
        <v>377.5</v>
      </c>
      <c r="S98" s="170" t="s">
        <v>294</v>
      </c>
      <c r="T98" s="171" t="s">
        <v>5</v>
      </c>
      <c r="U98" s="172">
        <v>43064</v>
      </c>
      <c r="V98" s="173" t="s">
        <v>26</v>
      </c>
      <c r="W98" s="23" t="str">
        <f>IF(R98&gt;X99,"Y",IF(R98&gt;Y99,"Y",IF(R98&gt;Z99,"Y",IF(R98&gt;AA99,"Y","N"))))</f>
        <v>N</v>
      </c>
      <c r="X98" s="86">
        <f>R146</f>
        <v>192.5</v>
      </c>
      <c r="Y98" s="85" t="s">
        <v>22</v>
      </c>
      <c r="Z98" s="85" t="s">
        <v>22</v>
      </c>
      <c r="AA98" s="85">
        <f>Equipped!Q97</f>
        <v>200</v>
      </c>
    </row>
    <row r="99" spans="1:27" ht="13.5" thickBot="1" x14ac:dyDescent="0.25">
      <c r="A99" s="16"/>
      <c r="B99" s="16"/>
      <c r="C99" s="19"/>
      <c r="D99" s="20"/>
      <c r="E99" s="19"/>
      <c r="F99" s="21"/>
      <c r="G99" s="22"/>
      <c r="H99" s="23"/>
      <c r="J99" s="86"/>
      <c r="O99" s="16"/>
      <c r="P99" s="16"/>
      <c r="Q99" s="19"/>
      <c r="R99" s="46"/>
      <c r="S99" s="19"/>
      <c r="T99" s="21"/>
      <c r="U99" s="47"/>
      <c r="V99" s="21"/>
      <c r="X99" s="86">
        <f>R147</f>
        <v>442.5</v>
      </c>
      <c r="Y99" s="85" t="s">
        <v>22</v>
      </c>
      <c r="Z99" s="85" t="s">
        <v>22</v>
      </c>
      <c r="AA99" s="85">
        <f>Equipped!Q98</f>
        <v>487.5</v>
      </c>
    </row>
    <row r="100" spans="1:27" x14ac:dyDescent="0.2">
      <c r="A100" s="106">
        <v>120</v>
      </c>
      <c r="B100" s="14"/>
      <c r="C100" s="15" t="s">
        <v>20</v>
      </c>
      <c r="D100" s="2">
        <v>245</v>
      </c>
      <c r="E100" s="1" t="s">
        <v>60</v>
      </c>
      <c r="F100" s="3" t="s">
        <v>5</v>
      </c>
      <c r="G100" s="32">
        <v>42603</v>
      </c>
      <c r="H100" s="5" t="s">
        <v>52</v>
      </c>
      <c r="J100" s="86"/>
      <c r="N100" s="89"/>
      <c r="O100" s="106" t="s">
        <v>35</v>
      </c>
      <c r="P100" s="14"/>
      <c r="Q100" s="15" t="s">
        <v>20</v>
      </c>
      <c r="R100" s="76">
        <v>235</v>
      </c>
      <c r="S100" s="31" t="s">
        <v>61</v>
      </c>
      <c r="T100" s="77" t="s">
        <v>5</v>
      </c>
      <c r="U100" s="78">
        <v>42357</v>
      </c>
      <c r="V100" s="63" t="s">
        <v>34</v>
      </c>
      <c r="W100" s="23" t="str">
        <f>IF(R100&gt;X101,"Y",IF(R100&gt;Y101,"Y",IF(R100&gt;Z101,"Y",IF(R100&gt;AA101,"Y","N"))))</f>
        <v>N</v>
      </c>
      <c r="X100" s="86"/>
    </row>
    <row r="101" spans="1:27" x14ac:dyDescent="0.2">
      <c r="A101" s="107"/>
      <c r="B101" s="16"/>
      <c r="C101" s="17" t="s">
        <v>23</v>
      </c>
      <c r="D101" s="2">
        <v>175</v>
      </c>
      <c r="E101" s="1" t="s">
        <v>60</v>
      </c>
      <c r="F101" s="3" t="s">
        <v>5</v>
      </c>
      <c r="G101" s="4">
        <v>42603</v>
      </c>
      <c r="H101" s="2" t="s">
        <v>52</v>
      </c>
      <c r="J101" s="86"/>
      <c r="N101" s="89"/>
      <c r="O101" s="107"/>
      <c r="P101" s="16"/>
      <c r="Q101" s="17" t="s">
        <v>23</v>
      </c>
      <c r="R101" s="2">
        <v>102.5</v>
      </c>
      <c r="S101" s="1" t="s">
        <v>61</v>
      </c>
      <c r="T101" s="3" t="s">
        <v>5</v>
      </c>
      <c r="U101" s="4">
        <v>42273</v>
      </c>
      <c r="V101" s="67" t="s">
        <v>26</v>
      </c>
      <c r="W101" s="23" t="str">
        <f>IF(R101&gt;X102,"Y",IF(R101&gt;Y102,"Y",IF(R101&gt;Z102,"Y",IF(R101&gt;AA102,"Y","N"))))</f>
        <v>N</v>
      </c>
      <c r="X101" s="86">
        <f>R149</f>
        <v>252.5</v>
      </c>
      <c r="Y101" s="85" t="s">
        <v>22</v>
      </c>
      <c r="Z101" s="85" t="s">
        <v>22</v>
      </c>
      <c r="AA101" s="85">
        <f>Equipped!Q100</f>
        <v>235</v>
      </c>
    </row>
    <row r="102" spans="1:27" x14ac:dyDescent="0.2">
      <c r="A102" s="107"/>
      <c r="B102" s="16"/>
      <c r="C102" s="17" t="s">
        <v>24</v>
      </c>
      <c r="D102" s="2">
        <v>325</v>
      </c>
      <c r="E102" s="1" t="s">
        <v>62</v>
      </c>
      <c r="F102" s="3" t="s">
        <v>5</v>
      </c>
      <c r="G102" s="4">
        <v>41084</v>
      </c>
      <c r="H102" s="2" t="s">
        <v>28</v>
      </c>
      <c r="J102" s="86"/>
      <c r="N102" s="89"/>
      <c r="O102" s="107"/>
      <c r="P102" s="16"/>
      <c r="Q102" s="17" t="s">
        <v>24</v>
      </c>
      <c r="R102" s="2">
        <v>215</v>
      </c>
      <c r="S102" s="1" t="s">
        <v>61</v>
      </c>
      <c r="T102" s="3" t="s">
        <v>5</v>
      </c>
      <c r="U102" s="4">
        <v>42357</v>
      </c>
      <c r="V102" s="67" t="s">
        <v>34</v>
      </c>
      <c r="W102" s="23" t="str">
        <f>IF(R102&gt;X103,"Y",IF(R102&gt;Y103,"Y",IF(R102&gt;Z103,"Y",IF(R102&gt;AA103,"Y","N"))))</f>
        <v>N</v>
      </c>
      <c r="X102" s="86">
        <f>R150</f>
        <v>125</v>
      </c>
      <c r="Y102" s="85" t="s">
        <v>22</v>
      </c>
      <c r="Z102" s="85" t="s">
        <v>22</v>
      </c>
      <c r="AA102" s="85">
        <f>Equipped!Q101</f>
        <v>102.5</v>
      </c>
    </row>
    <row r="103" spans="1:27" ht="13.5" thickBot="1" x14ac:dyDescent="0.25">
      <c r="A103" s="108"/>
      <c r="B103" s="16"/>
      <c r="C103" s="18" t="s">
        <v>25</v>
      </c>
      <c r="D103" s="2">
        <v>722.5</v>
      </c>
      <c r="E103" s="1" t="s">
        <v>62</v>
      </c>
      <c r="F103" s="3" t="s">
        <v>5</v>
      </c>
      <c r="G103" s="4">
        <v>41084</v>
      </c>
      <c r="H103" s="2" t="s">
        <v>28</v>
      </c>
      <c r="J103" s="86"/>
      <c r="N103" s="89"/>
      <c r="O103" s="108"/>
      <c r="P103" s="16"/>
      <c r="Q103" s="18" t="s">
        <v>25</v>
      </c>
      <c r="R103" s="79">
        <v>547.5</v>
      </c>
      <c r="S103" s="33" t="s">
        <v>61</v>
      </c>
      <c r="T103" s="80" t="s">
        <v>5</v>
      </c>
      <c r="U103" s="81">
        <v>42357</v>
      </c>
      <c r="V103" s="82" t="s">
        <v>34</v>
      </c>
      <c r="W103" s="23" t="str">
        <f>IF(R103&gt;X104,"Y",IF(R103&gt;Y104,"Y",IF(R103&gt;Z104,"Y",IF(R103&gt;AA104,"Y","N"))))</f>
        <v>N</v>
      </c>
      <c r="X103" s="86">
        <f>R151</f>
        <v>227.5</v>
      </c>
      <c r="Y103" s="85" t="s">
        <v>22</v>
      </c>
      <c r="Z103" s="85" t="s">
        <v>22</v>
      </c>
      <c r="AA103" s="85">
        <f>Equipped!Q102</f>
        <v>215</v>
      </c>
    </row>
    <row r="104" spans="1:27" ht="13.5" thickBot="1" x14ac:dyDescent="0.25">
      <c r="A104" s="16"/>
      <c r="B104" s="16"/>
      <c r="C104" s="19"/>
      <c r="D104" s="20"/>
      <c r="E104" s="19"/>
      <c r="F104" s="21"/>
      <c r="G104" s="22"/>
      <c r="H104" s="23"/>
      <c r="J104" s="86"/>
      <c r="X104" s="86">
        <f>R152</f>
        <v>600</v>
      </c>
      <c r="Y104" s="85" t="s">
        <v>22</v>
      </c>
      <c r="Z104" s="85" t="s">
        <v>22</v>
      </c>
      <c r="AA104" s="85">
        <f>Equipped!Q103</f>
        <v>547.5</v>
      </c>
    </row>
    <row r="105" spans="1:27" x14ac:dyDescent="0.2">
      <c r="A105" s="106" t="s">
        <v>36</v>
      </c>
      <c r="B105" s="14"/>
      <c r="C105" s="162" t="s">
        <v>20</v>
      </c>
      <c r="D105" s="163">
        <v>277.5</v>
      </c>
      <c r="E105" s="164" t="s">
        <v>60</v>
      </c>
      <c r="F105" s="165" t="s">
        <v>5</v>
      </c>
      <c r="G105" s="166">
        <v>42988</v>
      </c>
      <c r="H105" s="167" t="s">
        <v>26</v>
      </c>
      <c r="J105" s="86"/>
      <c r="N105" s="88"/>
      <c r="X105" s="86"/>
    </row>
    <row r="106" spans="1:27" x14ac:dyDescent="0.2">
      <c r="A106" s="107"/>
      <c r="B106" s="16"/>
      <c r="C106" s="17" t="s">
        <v>23</v>
      </c>
      <c r="D106" s="2">
        <v>187.5</v>
      </c>
      <c r="E106" s="1" t="s">
        <v>60</v>
      </c>
      <c r="F106" s="3" t="s">
        <v>5</v>
      </c>
      <c r="G106" s="4">
        <v>42770</v>
      </c>
      <c r="H106" s="67" t="s">
        <v>26</v>
      </c>
      <c r="J106" s="86"/>
      <c r="N106" s="88"/>
      <c r="X106" s="86"/>
    </row>
    <row r="107" spans="1:27" x14ac:dyDescent="0.2">
      <c r="A107" s="107"/>
      <c r="B107" s="16"/>
      <c r="C107" s="17" t="s">
        <v>24</v>
      </c>
      <c r="D107" s="2">
        <v>330</v>
      </c>
      <c r="E107" s="1" t="s">
        <v>62</v>
      </c>
      <c r="F107" s="3" t="s">
        <v>5</v>
      </c>
      <c r="G107" s="4">
        <v>41602</v>
      </c>
      <c r="H107" s="67" t="s">
        <v>26</v>
      </c>
      <c r="J107" s="86"/>
      <c r="N107" s="88"/>
      <c r="X107" s="86"/>
    </row>
    <row r="108" spans="1:27" ht="13.5" thickBot="1" x14ac:dyDescent="0.25">
      <c r="A108" s="108"/>
      <c r="B108" s="16"/>
      <c r="C108" s="18" t="s">
        <v>25</v>
      </c>
      <c r="D108" s="79">
        <v>785</v>
      </c>
      <c r="E108" s="33" t="s">
        <v>62</v>
      </c>
      <c r="F108" s="80" t="s">
        <v>5</v>
      </c>
      <c r="G108" s="81">
        <v>41602</v>
      </c>
      <c r="H108" s="82" t="s">
        <v>26</v>
      </c>
      <c r="J108" s="86"/>
      <c r="N108" s="88"/>
      <c r="X108" s="86"/>
    </row>
    <row r="109" spans="1:27" x14ac:dyDescent="0.2">
      <c r="X109" s="86"/>
    </row>
    <row r="110" spans="1:27" ht="15.75" x14ac:dyDescent="0.2">
      <c r="A110" s="111" t="s">
        <v>63</v>
      </c>
      <c r="B110" s="111"/>
      <c r="C110" s="111"/>
      <c r="D110" s="111"/>
      <c r="E110" s="111"/>
      <c r="F110" s="111"/>
      <c r="G110" s="111"/>
      <c r="H110" s="111"/>
      <c r="J110" s="83"/>
      <c r="K110" s="83"/>
      <c r="L110" s="83"/>
      <c r="O110" s="111" t="s">
        <v>64</v>
      </c>
      <c r="P110" s="111"/>
      <c r="Q110" s="111"/>
      <c r="R110" s="111"/>
      <c r="S110" s="111"/>
      <c r="T110" s="111"/>
      <c r="U110" s="111"/>
      <c r="V110" s="111"/>
    </row>
    <row r="111" spans="1:27" ht="16.5" thickBot="1" x14ac:dyDescent="0.25">
      <c r="A111" s="34"/>
      <c r="B111" s="34"/>
      <c r="C111" s="34"/>
      <c r="D111" s="34"/>
      <c r="E111" s="34"/>
      <c r="F111" s="34"/>
      <c r="G111" s="34"/>
      <c r="H111" s="34"/>
      <c r="J111" s="83"/>
      <c r="K111" s="83"/>
      <c r="L111" s="83"/>
      <c r="O111" s="34"/>
      <c r="P111" s="34"/>
      <c r="Q111" s="34"/>
      <c r="R111" s="34"/>
      <c r="S111" s="34"/>
      <c r="T111" s="34"/>
      <c r="U111" s="34"/>
      <c r="V111" s="34"/>
      <c r="X111" s="83"/>
      <c r="Y111" s="83"/>
      <c r="Z111" s="83"/>
    </row>
    <row r="112" spans="1:27" x14ac:dyDescent="0.2">
      <c r="A112" s="112" t="s">
        <v>3</v>
      </c>
      <c r="B112" s="113"/>
      <c r="C112" s="114"/>
      <c r="D112" s="115" t="s">
        <v>4</v>
      </c>
      <c r="E112" s="35" t="s">
        <v>5</v>
      </c>
      <c r="F112" s="113"/>
      <c r="G112" s="116"/>
      <c r="H112" s="117">
        <v>0</v>
      </c>
      <c r="J112" s="84"/>
      <c r="K112" s="84"/>
      <c r="L112" s="84"/>
      <c r="O112" s="112" t="s">
        <v>3</v>
      </c>
      <c r="P112" s="113"/>
      <c r="Q112" s="114"/>
      <c r="R112" s="115" t="s">
        <v>4</v>
      </c>
      <c r="S112" s="35" t="s">
        <v>5</v>
      </c>
      <c r="T112" s="113"/>
      <c r="U112" s="116"/>
      <c r="V112" s="117">
        <v>0</v>
      </c>
      <c r="X112" s="83"/>
      <c r="Y112" s="83"/>
      <c r="Z112" s="83"/>
    </row>
    <row r="113" spans="1:27" ht="13.5" thickBot="1" x14ac:dyDescent="0.25">
      <c r="A113" s="118" t="s">
        <v>6</v>
      </c>
      <c r="B113" s="119"/>
      <c r="C113" s="120"/>
      <c r="D113" s="121" t="s">
        <v>7</v>
      </c>
      <c r="E113" s="37" t="s">
        <v>8</v>
      </c>
      <c r="F113" s="119"/>
      <c r="G113" s="122"/>
      <c r="H113" s="123"/>
      <c r="J113" s="84"/>
      <c r="K113" s="84"/>
      <c r="L113" s="84"/>
      <c r="O113" s="118" t="s">
        <v>6</v>
      </c>
      <c r="P113" s="119"/>
      <c r="Q113" s="120"/>
      <c r="R113" s="121" t="s">
        <v>7</v>
      </c>
      <c r="S113" s="37" t="s">
        <v>8</v>
      </c>
      <c r="T113" s="119"/>
      <c r="U113" s="122"/>
      <c r="V113" s="123"/>
      <c r="X113" s="84"/>
      <c r="Y113" s="84"/>
      <c r="Z113" s="84"/>
    </row>
    <row r="114" spans="1:27" x14ac:dyDescent="0.2">
      <c r="A114" s="38"/>
      <c r="B114" s="38"/>
      <c r="C114" s="38"/>
      <c r="D114" s="40"/>
      <c r="E114" s="39"/>
      <c r="F114" s="40"/>
      <c r="G114" s="40"/>
      <c r="H114" s="40"/>
      <c r="J114" s="83"/>
      <c r="K114" s="83"/>
      <c r="L114" s="83"/>
      <c r="O114" s="38"/>
      <c r="P114" s="38"/>
      <c r="Q114" s="38"/>
      <c r="R114" s="40"/>
      <c r="S114" s="39"/>
      <c r="T114" s="40"/>
      <c r="U114" s="40"/>
      <c r="V114" s="40"/>
      <c r="X114" s="84"/>
      <c r="Y114" s="84"/>
      <c r="Z114" s="84"/>
    </row>
    <row r="115" spans="1:27" ht="13.5" thickBot="1" x14ac:dyDescent="0.25">
      <c r="A115" s="19"/>
      <c r="B115" s="19"/>
      <c r="C115" s="19"/>
      <c r="D115" s="21"/>
      <c r="E115" s="19"/>
      <c r="F115" s="21"/>
      <c r="G115" s="21"/>
      <c r="H115" s="21"/>
      <c r="J115" s="83"/>
      <c r="K115" s="83"/>
      <c r="L115" s="83"/>
      <c r="O115" s="19"/>
      <c r="P115" s="19"/>
      <c r="Q115" s="19"/>
      <c r="R115" s="21"/>
      <c r="S115" s="19"/>
      <c r="T115" s="21"/>
      <c r="U115" s="21"/>
      <c r="V115" s="21"/>
      <c r="X115" s="83"/>
      <c r="Y115" s="83"/>
      <c r="Z115" s="83"/>
    </row>
    <row r="116" spans="1:27" x14ac:dyDescent="0.2">
      <c r="A116" s="124" t="s">
        <v>9</v>
      </c>
      <c r="B116" s="19"/>
      <c r="C116" s="125" t="s">
        <v>10</v>
      </c>
      <c r="D116" s="41" t="s">
        <v>11</v>
      </c>
      <c r="E116" s="126" t="s">
        <v>12</v>
      </c>
      <c r="F116" s="127" t="s">
        <v>13</v>
      </c>
      <c r="G116" s="126" t="s">
        <v>14</v>
      </c>
      <c r="H116" s="128" t="s">
        <v>15</v>
      </c>
      <c r="J116" s="83"/>
      <c r="K116" s="83"/>
      <c r="L116" s="83"/>
      <c r="O116" s="124" t="s">
        <v>9</v>
      </c>
      <c r="P116" s="19"/>
      <c r="Q116" s="125" t="s">
        <v>10</v>
      </c>
      <c r="R116" s="41" t="s">
        <v>11</v>
      </c>
      <c r="S116" s="126" t="s">
        <v>12</v>
      </c>
      <c r="T116" s="127" t="s">
        <v>13</v>
      </c>
      <c r="U116" s="126" t="s">
        <v>14</v>
      </c>
      <c r="V116" s="128" t="s">
        <v>15</v>
      </c>
      <c r="X116" s="83"/>
      <c r="Y116" s="83"/>
      <c r="Z116" s="83"/>
    </row>
    <row r="117" spans="1:27" ht="13.5" thickBot="1" x14ac:dyDescent="0.25">
      <c r="A117" s="129"/>
      <c r="B117" s="42"/>
      <c r="C117" s="130"/>
      <c r="D117" s="43" t="s">
        <v>16</v>
      </c>
      <c r="E117" s="131"/>
      <c r="F117" s="132"/>
      <c r="G117" s="131"/>
      <c r="H117" s="133"/>
      <c r="J117" s="83"/>
      <c r="K117" s="83"/>
      <c r="L117" s="83"/>
      <c r="O117" s="129"/>
      <c r="P117" s="42"/>
      <c r="Q117" s="130"/>
      <c r="R117" s="43" t="s">
        <v>16</v>
      </c>
      <c r="S117" s="131"/>
      <c r="T117" s="132"/>
      <c r="U117" s="131"/>
      <c r="V117" s="133"/>
      <c r="X117" s="83"/>
      <c r="Y117" s="83"/>
      <c r="Z117" s="83"/>
    </row>
    <row r="118" spans="1:27" ht="13.5" thickBot="1" x14ac:dyDescent="0.25">
      <c r="A118" s="19"/>
      <c r="B118" s="19"/>
      <c r="C118" s="19"/>
      <c r="D118" s="21"/>
      <c r="E118" s="19"/>
      <c r="F118" s="21"/>
      <c r="G118" s="21"/>
      <c r="H118" s="21"/>
      <c r="J118" s="83"/>
      <c r="K118" s="83"/>
      <c r="L118" s="83"/>
      <c r="O118" s="19"/>
      <c r="P118" s="19"/>
      <c r="Q118" s="19"/>
      <c r="R118" s="21"/>
      <c r="S118" s="19"/>
      <c r="T118" s="21"/>
      <c r="U118" s="21"/>
      <c r="V118" s="21"/>
      <c r="X118" s="83"/>
      <c r="Y118" s="83"/>
      <c r="Z118" s="83"/>
    </row>
    <row r="119" spans="1:27" x14ac:dyDescent="0.2">
      <c r="A119" s="106">
        <v>59</v>
      </c>
      <c r="B119" s="14"/>
      <c r="C119" s="162" t="s">
        <v>20</v>
      </c>
      <c r="D119" s="163">
        <v>145</v>
      </c>
      <c r="E119" s="164" t="s">
        <v>292</v>
      </c>
      <c r="F119" s="165" t="s">
        <v>5</v>
      </c>
      <c r="G119" s="166">
        <v>43421</v>
      </c>
      <c r="H119" s="167" t="s">
        <v>26</v>
      </c>
      <c r="J119" s="83"/>
      <c r="K119" s="83"/>
      <c r="L119" s="83"/>
      <c r="N119" s="88"/>
      <c r="O119" s="276">
        <v>47</v>
      </c>
      <c r="P119" s="14"/>
      <c r="Q119" s="162" t="s">
        <v>20</v>
      </c>
      <c r="R119" s="163">
        <v>110</v>
      </c>
      <c r="S119" s="164" t="s">
        <v>66</v>
      </c>
      <c r="T119" s="165" t="s">
        <v>5</v>
      </c>
      <c r="U119" s="166">
        <v>42987</v>
      </c>
      <c r="V119" s="167" t="s">
        <v>26</v>
      </c>
      <c r="W119" s="23" t="str">
        <f>IF(R119&gt;X120,"Y",IF(R119&gt;Y120,"Y",IF(R119&gt;Z120,"Y",IF(R119&gt;AA120,"Y","N"))))</f>
        <v>N</v>
      </c>
      <c r="X119" s="83"/>
      <c r="Y119" s="83"/>
      <c r="Z119" s="83"/>
    </row>
    <row r="120" spans="1:27" x14ac:dyDescent="0.2">
      <c r="A120" s="107"/>
      <c r="B120" s="16"/>
      <c r="C120" s="17" t="s">
        <v>23</v>
      </c>
      <c r="D120" s="2">
        <v>102.5</v>
      </c>
      <c r="E120" s="1" t="s">
        <v>65</v>
      </c>
      <c r="F120" s="3" t="s">
        <v>5</v>
      </c>
      <c r="G120" s="4">
        <v>41966</v>
      </c>
      <c r="H120" s="67" t="s">
        <v>26</v>
      </c>
      <c r="J120" s="83"/>
      <c r="K120" s="83"/>
      <c r="L120" s="83"/>
      <c r="N120" s="88"/>
      <c r="O120" s="277"/>
      <c r="P120" s="16"/>
      <c r="Q120" s="150" t="s">
        <v>23</v>
      </c>
      <c r="R120" s="151">
        <v>71</v>
      </c>
      <c r="S120" s="152" t="s">
        <v>66</v>
      </c>
      <c r="T120" s="153" t="s">
        <v>5</v>
      </c>
      <c r="U120" s="154">
        <v>42987</v>
      </c>
      <c r="V120" s="155" t="s">
        <v>26</v>
      </c>
      <c r="W120" s="23" t="str">
        <f>IF(R120&gt;X121,"Y",IF(R120&gt;Y121,"Y",IF(R120&gt;Z121,"Y",IF(R120&gt;AA121,"Y","N"))))</f>
        <v>N</v>
      </c>
      <c r="X120" s="83" t="s">
        <v>22</v>
      </c>
      <c r="Y120" s="83" t="s">
        <v>22</v>
      </c>
      <c r="Z120" s="83" t="s">
        <v>22</v>
      </c>
      <c r="AA120" s="85">
        <f>Equipped!Q119</f>
        <v>110</v>
      </c>
    </row>
    <row r="121" spans="1:27" x14ac:dyDescent="0.2">
      <c r="A121" s="107"/>
      <c r="B121" s="16"/>
      <c r="C121" s="17" t="s">
        <v>24</v>
      </c>
      <c r="D121" s="2">
        <v>182.5</v>
      </c>
      <c r="E121" s="1" t="s">
        <v>65</v>
      </c>
      <c r="F121" s="3" t="s">
        <v>5</v>
      </c>
      <c r="G121" s="4">
        <v>41966</v>
      </c>
      <c r="H121" s="67" t="s">
        <v>26</v>
      </c>
      <c r="J121" s="83"/>
      <c r="K121" s="83"/>
      <c r="L121" s="83"/>
      <c r="N121" s="88"/>
      <c r="O121" s="277"/>
      <c r="P121" s="16"/>
      <c r="Q121" s="150" t="s">
        <v>24</v>
      </c>
      <c r="R121" s="151">
        <v>127.5</v>
      </c>
      <c r="S121" s="152" t="s">
        <v>66</v>
      </c>
      <c r="T121" s="153" t="s">
        <v>5</v>
      </c>
      <c r="U121" s="154">
        <v>42987</v>
      </c>
      <c r="V121" s="155" t="s">
        <v>26</v>
      </c>
      <c r="W121" s="23" t="str">
        <f>IF(R121&gt;X122,"Y",IF(R121&gt;Y122,"Y",IF(R121&gt;Z122,"Y",IF(R121&gt;AA122,"Y","N"))))</f>
        <v>N</v>
      </c>
      <c r="X121" s="83" t="s">
        <v>22</v>
      </c>
      <c r="Y121" s="83" t="s">
        <v>22</v>
      </c>
      <c r="Z121" s="83" t="s">
        <v>22</v>
      </c>
      <c r="AA121" s="85">
        <f>Equipped!Q120</f>
        <v>71</v>
      </c>
    </row>
    <row r="122" spans="1:27" ht="13.5" thickBot="1" x14ac:dyDescent="0.25">
      <c r="A122" s="108"/>
      <c r="B122" s="16"/>
      <c r="C122" s="18" t="s">
        <v>25</v>
      </c>
      <c r="D122" s="79">
        <v>422.5</v>
      </c>
      <c r="E122" s="33" t="s">
        <v>65</v>
      </c>
      <c r="F122" s="80" t="s">
        <v>5</v>
      </c>
      <c r="G122" s="81">
        <v>41966</v>
      </c>
      <c r="H122" s="82" t="s">
        <v>26</v>
      </c>
      <c r="J122" s="83"/>
      <c r="K122" s="83"/>
      <c r="L122" s="83"/>
      <c r="N122" s="88"/>
      <c r="O122" s="278"/>
      <c r="P122" s="16"/>
      <c r="Q122" s="168" t="s">
        <v>25</v>
      </c>
      <c r="R122" s="169">
        <v>308.5</v>
      </c>
      <c r="S122" s="170" t="s">
        <v>66</v>
      </c>
      <c r="T122" s="171" t="s">
        <v>5</v>
      </c>
      <c r="U122" s="172">
        <v>42987</v>
      </c>
      <c r="V122" s="173" t="s">
        <v>26</v>
      </c>
      <c r="W122" s="23" t="str">
        <f>IF(R122&gt;X123,"Y",IF(R122&gt;Y123,"Y",IF(R122&gt;Z123,"Y",IF(R122&gt;AA123,"Y","N"))))</f>
        <v>N</v>
      </c>
      <c r="X122" s="83" t="s">
        <v>22</v>
      </c>
      <c r="Y122" s="83" t="s">
        <v>22</v>
      </c>
      <c r="Z122" s="83" t="s">
        <v>22</v>
      </c>
      <c r="AA122" s="85">
        <f>Equipped!Q121</f>
        <v>132.5</v>
      </c>
    </row>
    <row r="123" spans="1:27" ht="13.5" thickBot="1" x14ac:dyDescent="0.25">
      <c r="A123" s="16"/>
      <c r="B123" s="16"/>
      <c r="C123" s="192"/>
      <c r="D123" s="197"/>
      <c r="E123" s="192"/>
      <c r="F123" s="194"/>
      <c r="G123" s="198"/>
      <c r="H123" s="194"/>
      <c r="J123" s="83"/>
      <c r="K123" s="83"/>
      <c r="L123" s="83"/>
      <c r="O123" s="16"/>
      <c r="P123" s="16"/>
      <c r="Q123" s="19"/>
      <c r="R123" s="46"/>
      <c r="S123" s="19"/>
      <c r="T123" s="21"/>
      <c r="U123" s="47"/>
      <c r="V123" s="21"/>
      <c r="X123" s="83" t="s">
        <v>22</v>
      </c>
      <c r="Y123" s="83" t="s">
        <v>22</v>
      </c>
      <c r="Z123" s="83" t="s">
        <v>22</v>
      </c>
      <c r="AA123" s="85">
        <f>Equipped!Q122</f>
        <v>308.5</v>
      </c>
    </row>
    <row r="124" spans="1:27" x14ac:dyDescent="0.2">
      <c r="A124" s="106">
        <v>66</v>
      </c>
      <c r="B124" s="14"/>
      <c r="C124" s="162" t="s">
        <v>20</v>
      </c>
      <c r="D124" s="163">
        <v>192.5</v>
      </c>
      <c r="E124" s="164" t="s">
        <v>307</v>
      </c>
      <c r="F124" s="165" t="s">
        <v>5</v>
      </c>
      <c r="G124" s="166">
        <v>43714</v>
      </c>
      <c r="H124" s="167" t="s">
        <v>321</v>
      </c>
      <c r="J124" s="83"/>
      <c r="K124" s="83"/>
      <c r="L124" s="83"/>
      <c r="N124" s="88"/>
      <c r="O124" s="106">
        <v>52</v>
      </c>
      <c r="P124" s="14"/>
      <c r="Q124" s="162" t="s">
        <v>20</v>
      </c>
      <c r="R124" s="163">
        <v>122.5</v>
      </c>
      <c r="S124" s="152" t="s">
        <v>66</v>
      </c>
      <c r="T124" s="165" t="s">
        <v>5</v>
      </c>
      <c r="U124" s="154">
        <v>43151</v>
      </c>
      <c r="V124" s="167" t="s">
        <v>189</v>
      </c>
      <c r="W124" s="23" t="str">
        <f>IF(R124&gt;X125,"Y",IF(R124&gt;Y125,"Y",IF(R124&gt;Z125,"Y",IF(R124&gt;AA125,"Y","N"))))</f>
        <v>N</v>
      </c>
      <c r="X124" s="83"/>
      <c r="Y124" s="83"/>
      <c r="Z124" s="83"/>
    </row>
    <row r="125" spans="1:27" x14ac:dyDescent="0.2">
      <c r="A125" s="107"/>
      <c r="B125" s="16"/>
      <c r="C125" s="150" t="s">
        <v>23</v>
      </c>
      <c r="D125" s="151">
        <v>135.5</v>
      </c>
      <c r="E125" s="152" t="s">
        <v>308</v>
      </c>
      <c r="F125" s="153" t="s">
        <v>5</v>
      </c>
      <c r="G125" s="154">
        <v>43863</v>
      </c>
      <c r="H125" s="155" t="s">
        <v>26</v>
      </c>
      <c r="J125" s="83"/>
      <c r="K125" s="83"/>
      <c r="L125" s="83"/>
      <c r="N125" s="88"/>
      <c r="O125" s="107"/>
      <c r="P125" s="16"/>
      <c r="Q125" s="150" t="s">
        <v>23</v>
      </c>
      <c r="R125" s="151">
        <v>82.5</v>
      </c>
      <c r="S125" s="152" t="s">
        <v>66</v>
      </c>
      <c r="T125" s="153" t="s">
        <v>5</v>
      </c>
      <c r="U125" s="154">
        <v>43151</v>
      </c>
      <c r="V125" s="155" t="s">
        <v>189</v>
      </c>
      <c r="W125" s="23" t="str">
        <f>IF(R125&gt;X126,"Y",IF(R125&gt;Y126,"Y",IF(R125&gt;Z126,"Y",IF(R125&gt;AA126,"Y","N"))))</f>
        <v>N</v>
      </c>
      <c r="X125" s="83" t="s">
        <v>22</v>
      </c>
      <c r="Y125" s="83" t="s">
        <v>22</v>
      </c>
      <c r="Z125" s="83" t="s">
        <v>22</v>
      </c>
      <c r="AA125" s="85">
        <f>Equipped!Q124</f>
        <v>122.5</v>
      </c>
    </row>
    <row r="126" spans="1:27" x14ac:dyDescent="0.2">
      <c r="A126" s="107"/>
      <c r="B126" s="16"/>
      <c r="C126" s="150" t="s">
        <v>24</v>
      </c>
      <c r="D126" s="151">
        <v>272.5</v>
      </c>
      <c r="E126" s="152" t="s">
        <v>307</v>
      </c>
      <c r="F126" s="153" t="s">
        <v>5</v>
      </c>
      <c r="G126" s="154">
        <v>43714</v>
      </c>
      <c r="H126" s="155" t="s">
        <v>321</v>
      </c>
      <c r="J126" s="83"/>
      <c r="K126" s="83"/>
      <c r="L126" s="83"/>
      <c r="N126" s="88"/>
      <c r="O126" s="107"/>
      <c r="P126" s="16"/>
      <c r="Q126" s="150" t="s">
        <v>24</v>
      </c>
      <c r="R126" s="151">
        <v>147.5</v>
      </c>
      <c r="S126" s="152" t="s">
        <v>66</v>
      </c>
      <c r="T126" s="153" t="s">
        <v>5</v>
      </c>
      <c r="U126" s="154">
        <v>43151</v>
      </c>
      <c r="V126" s="155" t="s">
        <v>189</v>
      </c>
      <c r="W126" s="23" t="str">
        <f>IF(R126&gt;X127,"Y",IF(R126&gt;Y127,"Y",IF(R126&gt;Z127,"Y",IF(R126&gt;AA127,"Y","N"))))</f>
        <v>N</v>
      </c>
      <c r="X126" s="83" t="s">
        <v>22</v>
      </c>
      <c r="Y126" s="83" t="s">
        <v>22</v>
      </c>
      <c r="Z126" s="83" t="s">
        <v>22</v>
      </c>
      <c r="AA126" s="85">
        <f>Equipped!Q125</f>
        <v>82.5</v>
      </c>
    </row>
    <row r="127" spans="1:27" ht="13.5" thickBot="1" x14ac:dyDescent="0.25">
      <c r="A127" s="108"/>
      <c r="B127" s="16"/>
      <c r="C127" s="168" t="s">
        <v>25</v>
      </c>
      <c r="D127" s="169">
        <v>600</v>
      </c>
      <c r="E127" s="170" t="s">
        <v>307</v>
      </c>
      <c r="F127" s="171" t="s">
        <v>5</v>
      </c>
      <c r="G127" s="172">
        <v>43714</v>
      </c>
      <c r="H127" s="173" t="s">
        <v>321</v>
      </c>
      <c r="J127" s="83"/>
      <c r="K127" s="83"/>
      <c r="L127" s="83"/>
      <c r="N127" s="88"/>
      <c r="O127" s="108"/>
      <c r="P127" s="16"/>
      <c r="Q127" s="168" t="s">
        <v>25</v>
      </c>
      <c r="R127" s="169">
        <v>352.5</v>
      </c>
      <c r="S127" s="152" t="s">
        <v>66</v>
      </c>
      <c r="T127" s="171" t="s">
        <v>5</v>
      </c>
      <c r="U127" s="154">
        <v>43151</v>
      </c>
      <c r="V127" s="155" t="s">
        <v>189</v>
      </c>
      <c r="W127" s="23" t="str">
        <f>IF(R127&gt;X128,"Y",IF(R127&gt;Y128,"Y",IF(R127&gt;Z128,"Y",IF(R127&gt;AA128,"Y","N"))))</f>
        <v>N</v>
      </c>
      <c r="X127" s="83" t="s">
        <v>22</v>
      </c>
      <c r="Y127" s="83" t="s">
        <v>22</v>
      </c>
      <c r="Z127" s="83" t="s">
        <v>22</v>
      </c>
      <c r="AA127" s="85">
        <f>Equipped!Q126</f>
        <v>147.5</v>
      </c>
    </row>
    <row r="128" spans="1:27" ht="13.5" thickBot="1" x14ac:dyDescent="0.25">
      <c r="A128" s="16"/>
      <c r="B128" s="16"/>
      <c r="C128" s="19"/>
      <c r="D128" s="20"/>
      <c r="E128" s="48"/>
      <c r="F128" s="21"/>
      <c r="G128" s="22"/>
      <c r="H128" s="23"/>
      <c r="J128" s="83"/>
      <c r="K128" s="83"/>
      <c r="L128" s="83"/>
      <c r="O128" s="16"/>
      <c r="P128" s="16"/>
      <c r="Q128" s="19"/>
      <c r="R128" s="46"/>
      <c r="S128" s="48"/>
      <c r="T128" s="21"/>
      <c r="U128" s="58"/>
      <c r="V128" s="21"/>
      <c r="X128" s="83" t="s">
        <v>22</v>
      </c>
      <c r="Y128" s="83" t="s">
        <v>22</v>
      </c>
      <c r="Z128" s="83" t="s">
        <v>22</v>
      </c>
      <c r="AA128" s="85">
        <f>Equipped!Q127</f>
        <v>352.5</v>
      </c>
    </row>
    <row r="129" spans="1:27" x14ac:dyDescent="0.2">
      <c r="A129" s="106">
        <v>74</v>
      </c>
      <c r="B129" s="14"/>
      <c r="C129" s="162" t="s">
        <v>20</v>
      </c>
      <c r="D129" s="163">
        <v>250</v>
      </c>
      <c r="E129" s="164" t="s">
        <v>44</v>
      </c>
      <c r="F129" s="165" t="s">
        <v>5</v>
      </c>
      <c r="G129" s="166">
        <v>42990</v>
      </c>
      <c r="H129" s="167" t="s">
        <v>69</v>
      </c>
      <c r="J129" s="83"/>
      <c r="K129" s="83"/>
      <c r="L129" s="83"/>
      <c r="N129" s="88"/>
      <c r="O129" s="106">
        <v>57</v>
      </c>
      <c r="P129" s="14"/>
      <c r="Q129" s="162" t="s">
        <v>20</v>
      </c>
      <c r="R129" s="163">
        <v>135</v>
      </c>
      <c r="S129" s="164" t="s">
        <v>41</v>
      </c>
      <c r="T129" s="165" t="s">
        <v>5</v>
      </c>
      <c r="U129" s="166">
        <v>43323</v>
      </c>
      <c r="V129" s="167" t="s">
        <v>26</v>
      </c>
      <c r="W129" s="23" t="str">
        <f>IF(R129&gt;X130,"Y",IF(R129&gt;Y130,"Y",IF(R129&gt;Z130,"Y",IF(R129&gt;AA130,"Y","N"))))</f>
        <v>N</v>
      </c>
      <c r="X129" s="83"/>
      <c r="Y129" s="83"/>
      <c r="Z129" s="83"/>
    </row>
    <row r="130" spans="1:27" x14ac:dyDescent="0.2">
      <c r="A130" s="107"/>
      <c r="B130" s="16"/>
      <c r="C130" s="150" t="s">
        <v>23</v>
      </c>
      <c r="D130" s="151">
        <v>155</v>
      </c>
      <c r="E130" s="152" t="s">
        <v>44</v>
      </c>
      <c r="F130" s="153" t="s">
        <v>5</v>
      </c>
      <c r="G130" s="154">
        <v>42990</v>
      </c>
      <c r="H130" s="155" t="s">
        <v>70</v>
      </c>
      <c r="J130" s="83"/>
      <c r="K130" s="83"/>
      <c r="L130" s="83"/>
      <c r="N130" s="88"/>
      <c r="O130" s="107"/>
      <c r="P130" s="16"/>
      <c r="Q130" s="150" t="s">
        <v>23</v>
      </c>
      <c r="R130" s="151">
        <v>69</v>
      </c>
      <c r="S130" s="152" t="s">
        <v>71</v>
      </c>
      <c r="T130" s="153" t="s">
        <v>5</v>
      </c>
      <c r="U130" s="154">
        <v>43421</v>
      </c>
      <c r="V130" s="155" t="s">
        <v>26</v>
      </c>
      <c r="W130" s="23" t="str">
        <f>IF(R130&gt;X131,"Y",IF(R130&gt;Y131,"Y",IF(R130&gt;Z131,"Y",IF(R130&gt;AA131,"Y","N"))))</f>
        <v>N</v>
      </c>
      <c r="X130" s="83" t="s">
        <v>22</v>
      </c>
      <c r="Y130" s="83" t="s">
        <v>22</v>
      </c>
      <c r="Z130" s="83" t="s">
        <v>22</v>
      </c>
      <c r="AA130" s="85">
        <f>Equipped!Q129</f>
        <v>135</v>
      </c>
    </row>
    <row r="131" spans="1:27" x14ac:dyDescent="0.2">
      <c r="A131" s="107"/>
      <c r="B131" s="16"/>
      <c r="C131" s="150" t="s">
        <v>24</v>
      </c>
      <c r="D131" s="151">
        <v>262.5</v>
      </c>
      <c r="E131" s="152" t="s">
        <v>44</v>
      </c>
      <c r="F131" s="153" t="s">
        <v>5</v>
      </c>
      <c r="G131" s="154">
        <v>43153</v>
      </c>
      <c r="H131" s="155" t="s">
        <v>189</v>
      </c>
      <c r="J131" s="83"/>
      <c r="K131" s="83"/>
      <c r="L131" s="83"/>
      <c r="N131" s="88"/>
      <c r="O131" s="107"/>
      <c r="P131" s="16"/>
      <c r="Q131" s="150" t="s">
        <v>24</v>
      </c>
      <c r="R131" s="151">
        <v>167.5</v>
      </c>
      <c r="S131" s="152" t="s">
        <v>322</v>
      </c>
      <c r="T131" s="153" t="s">
        <v>5</v>
      </c>
      <c r="U131" s="154">
        <v>43893</v>
      </c>
      <c r="V131" s="155" t="s">
        <v>26</v>
      </c>
      <c r="W131" s="23" t="str">
        <f>IF(R131&gt;X132,"Y",IF(R131&gt;Y132,"Y",IF(R131&gt;Z132,"Y",IF(R131&gt;AA132,"Y","N"))))</f>
        <v>N</v>
      </c>
      <c r="X131" s="83" t="s">
        <v>22</v>
      </c>
      <c r="Y131" s="83" t="s">
        <v>22</v>
      </c>
      <c r="Z131" s="83" t="s">
        <v>22</v>
      </c>
      <c r="AA131" s="85">
        <f>Equipped!Q130</f>
        <v>75</v>
      </c>
    </row>
    <row r="132" spans="1:27" ht="13.5" thickBot="1" x14ac:dyDescent="0.25">
      <c r="A132" s="108"/>
      <c r="B132" s="16"/>
      <c r="C132" s="168" t="s">
        <v>25</v>
      </c>
      <c r="D132" s="169">
        <v>665</v>
      </c>
      <c r="E132" s="170" t="s">
        <v>44</v>
      </c>
      <c r="F132" s="171" t="s">
        <v>5</v>
      </c>
      <c r="G132" s="154">
        <v>43153</v>
      </c>
      <c r="H132" s="155" t="s">
        <v>189</v>
      </c>
      <c r="J132" s="83"/>
      <c r="K132" s="83"/>
      <c r="L132" s="83"/>
      <c r="N132" s="88"/>
      <c r="O132" s="108"/>
      <c r="P132" s="16"/>
      <c r="Q132" s="168" t="s">
        <v>25</v>
      </c>
      <c r="R132" s="169">
        <v>352.5</v>
      </c>
      <c r="S132" s="170" t="s">
        <v>322</v>
      </c>
      <c r="T132" s="171" t="s">
        <v>5</v>
      </c>
      <c r="U132" s="172">
        <v>43893</v>
      </c>
      <c r="V132" s="173" t="s">
        <v>26</v>
      </c>
      <c r="W132" s="23" t="str">
        <f>IF(R132&gt;X133,"Y",IF(R132&gt;Y133,"Y",IF(R132&gt;Z133,"Y",IF(R132&gt;AA133,"Y","N"))))</f>
        <v>N</v>
      </c>
      <c r="X132" s="83" t="s">
        <v>22</v>
      </c>
      <c r="Y132" s="83" t="s">
        <v>22</v>
      </c>
      <c r="Z132" s="83" t="s">
        <v>22</v>
      </c>
      <c r="AA132" s="85">
        <f>Equipped!Q131</f>
        <v>167.5</v>
      </c>
    </row>
    <row r="133" spans="1:27" ht="13.5" thickBot="1" x14ac:dyDescent="0.25">
      <c r="A133" s="16"/>
      <c r="B133" s="16"/>
      <c r="C133" s="19"/>
      <c r="D133" s="46"/>
      <c r="E133" s="19"/>
      <c r="F133" s="21"/>
      <c r="G133" s="47"/>
      <c r="H133" s="21"/>
      <c r="J133" s="83"/>
      <c r="K133" s="83"/>
      <c r="L133" s="83"/>
      <c r="O133" s="16"/>
      <c r="P133" s="16"/>
      <c r="Q133" s="19"/>
      <c r="R133" s="46"/>
      <c r="S133" s="19"/>
      <c r="T133" s="21"/>
      <c r="U133" s="47"/>
      <c r="V133" s="21"/>
      <c r="X133" s="83" t="s">
        <v>22</v>
      </c>
      <c r="Y133" s="83" t="s">
        <v>22</v>
      </c>
      <c r="Z133" s="83" t="s">
        <v>22</v>
      </c>
      <c r="AA133" s="85">
        <f>Equipped!Q132</f>
        <v>352.5</v>
      </c>
    </row>
    <row r="134" spans="1:27" x14ac:dyDescent="0.2">
      <c r="A134" s="106">
        <v>83</v>
      </c>
      <c r="B134" s="14"/>
      <c r="C134" s="162" t="s">
        <v>20</v>
      </c>
      <c r="D134" s="163">
        <v>272.5</v>
      </c>
      <c r="E134" s="164" t="s">
        <v>323</v>
      </c>
      <c r="F134" s="165" t="s">
        <v>49</v>
      </c>
      <c r="G134" s="243">
        <v>43714</v>
      </c>
      <c r="H134" s="167" t="s">
        <v>321</v>
      </c>
      <c r="J134" s="83"/>
      <c r="K134" s="83"/>
      <c r="L134" s="83"/>
      <c r="N134" s="88"/>
      <c r="O134" s="106">
        <v>63</v>
      </c>
      <c r="P134" s="14"/>
      <c r="Q134" s="162" t="s">
        <v>20</v>
      </c>
      <c r="R134" s="163">
        <v>148</v>
      </c>
      <c r="S134" s="164" t="s">
        <v>41</v>
      </c>
      <c r="T134" s="165" t="s">
        <v>5</v>
      </c>
      <c r="U134" s="166">
        <v>44051</v>
      </c>
      <c r="V134" s="167" t="s">
        <v>26</v>
      </c>
      <c r="W134" s="23" t="str">
        <f>IF(R134&gt;X135,"Y",IF(R134&gt;Y135,"Y",IF(R134&gt;Z135,"Y",IF(R134&gt;AA135,"Y","N"))))</f>
        <v>N</v>
      </c>
      <c r="X134" s="83"/>
      <c r="Y134" s="83"/>
      <c r="Z134" s="83"/>
    </row>
    <row r="135" spans="1:27" x14ac:dyDescent="0.2">
      <c r="A135" s="107"/>
      <c r="B135" s="16"/>
      <c r="C135" s="150" t="s">
        <v>23</v>
      </c>
      <c r="D135" s="151">
        <v>182.5</v>
      </c>
      <c r="E135" s="205" t="s">
        <v>55</v>
      </c>
      <c r="F135" s="153" t="s">
        <v>5</v>
      </c>
      <c r="G135" s="154">
        <v>43498</v>
      </c>
      <c r="H135" s="155" t="s">
        <v>26</v>
      </c>
      <c r="J135" s="83"/>
      <c r="K135" s="83"/>
      <c r="L135" s="83"/>
      <c r="N135" s="88"/>
      <c r="O135" s="107"/>
      <c r="P135" s="16"/>
      <c r="Q135" s="150" t="s">
        <v>23</v>
      </c>
      <c r="R135" s="151">
        <v>77.5</v>
      </c>
      <c r="S135" s="152" t="s">
        <v>74</v>
      </c>
      <c r="T135" s="153" t="s">
        <v>5</v>
      </c>
      <c r="U135" s="154">
        <v>43152</v>
      </c>
      <c r="V135" s="155" t="s">
        <v>189</v>
      </c>
      <c r="W135" s="23" t="str">
        <f>IF(R135&gt;X136,"Y",IF(R135&gt;Y136,"Y",IF(R135&gt;Z136,"Y",IF(R135&gt;AA136,"Y","N"))))</f>
        <v>N</v>
      </c>
      <c r="X135" s="83" t="s">
        <v>22</v>
      </c>
      <c r="Y135" s="83" t="s">
        <v>22</v>
      </c>
      <c r="Z135" s="83" t="s">
        <v>22</v>
      </c>
      <c r="AA135" s="85">
        <f>Equipped!Q134</f>
        <v>148</v>
      </c>
    </row>
    <row r="136" spans="1:27" x14ac:dyDescent="0.2">
      <c r="A136" s="107"/>
      <c r="B136" s="16"/>
      <c r="C136" s="150" t="s">
        <v>24</v>
      </c>
      <c r="D136" s="151">
        <v>290</v>
      </c>
      <c r="E136" s="152" t="s">
        <v>53</v>
      </c>
      <c r="F136" s="153" t="s">
        <v>5</v>
      </c>
      <c r="G136" s="154">
        <v>42637</v>
      </c>
      <c r="H136" s="155" t="s">
        <v>26</v>
      </c>
      <c r="J136" s="83"/>
      <c r="K136" s="83"/>
      <c r="L136" s="83"/>
      <c r="N136" s="88"/>
      <c r="O136" s="107"/>
      <c r="P136" s="16"/>
      <c r="Q136" s="150" t="s">
        <v>24</v>
      </c>
      <c r="R136" s="151">
        <v>162.5</v>
      </c>
      <c r="S136" s="152" t="s">
        <v>74</v>
      </c>
      <c r="T136" s="153" t="s">
        <v>5</v>
      </c>
      <c r="U136" s="154">
        <v>43152</v>
      </c>
      <c r="V136" s="155" t="s">
        <v>26</v>
      </c>
      <c r="W136" s="23" t="str">
        <f>IF(R136&gt;X137,"Y",IF(R136&gt;Y137,"Y",IF(R136&gt;Z137,"Y",IF(R136&gt;AA137,"Y","N"))))</f>
        <v>N</v>
      </c>
      <c r="X136" s="83" t="s">
        <v>22</v>
      </c>
      <c r="Y136" s="83" t="s">
        <v>22</v>
      </c>
      <c r="Z136" s="83" t="s">
        <v>22</v>
      </c>
      <c r="AA136" s="85">
        <f>Equipped!Q135</f>
        <v>77.5</v>
      </c>
    </row>
    <row r="137" spans="1:27" ht="13.5" thickBot="1" x14ac:dyDescent="0.25">
      <c r="A137" s="108"/>
      <c r="B137" s="16"/>
      <c r="C137" s="168" t="s">
        <v>25</v>
      </c>
      <c r="D137" s="169">
        <v>700</v>
      </c>
      <c r="E137" s="170" t="s">
        <v>323</v>
      </c>
      <c r="F137" s="171" t="s">
        <v>49</v>
      </c>
      <c r="G137" s="214">
        <v>43714</v>
      </c>
      <c r="H137" s="173" t="s">
        <v>321</v>
      </c>
      <c r="J137" s="83"/>
      <c r="K137" s="83"/>
      <c r="L137" s="83"/>
      <c r="N137" s="88"/>
      <c r="O137" s="108"/>
      <c r="P137" s="16"/>
      <c r="Q137" s="168" t="s">
        <v>25</v>
      </c>
      <c r="R137" s="169">
        <v>372.5</v>
      </c>
      <c r="S137" s="170" t="s">
        <v>296</v>
      </c>
      <c r="T137" s="171" t="s">
        <v>5</v>
      </c>
      <c r="U137" s="172">
        <v>43638</v>
      </c>
      <c r="V137" s="173" t="s">
        <v>26</v>
      </c>
      <c r="W137" s="23" t="str">
        <f>IF(R137&gt;X138,"Y",IF(R137&gt;Y138,"Y",IF(R137&gt;Z138,"Y",IF(R137&gt;AA138,"Y","N"))))</f>
        <v>N</v>
      </c>
      <c r="X137" s="83" t="s">
        <v>22</v>
      </c>
      <c r="Y137" s="83" t="s">
        <v>22</v>
      </c>
      <c r="Z137" s="83" t="s">
        <v>22</v>
      </c>
      <c r="AA137" s="85">
        <f>Equipped!Q136</f>
        <v>162.5</v>
      </c>
    </row>
    <row r="138" spans="1:27" ht="13.5" thickBot="1" x14ac:dyDescent="0.25">
      <c r="A138" s="16"/>
      <c r="B138" s="16"/>
      <c r="C138" s="19"/>
      <c r="D138" s="20"/>
      <c r="E138" s="48"/>
      <c r="F138" s="21"/>
      <c r="G138" s="22"/>
      <c r="H138" s="23"/>
      <c r="J138" s="83"/>
      <c r="K138" s="83"/>
      <c r="L138" s="83"/>
      <c r="O138" s="16"/>
      <c r="P138" s="16"/>
      <c r="Q138" s="192"/>
      <c r="R138" s="197"/>
      <c r="S138" s="190"/>
      <c r="T138" s="194"/>
      <c r="U138" s="244"/>
      <c r="V138" s="194"/>
      <c r="X138" s="83" t="s">
        <v>22</v>
      </c>
      <c r="Y138" s="83" t="s">
        <v>22</v>
      </c>
      <c r="Z138" s="83" t="s">
        <v>22</v>
      </c>
      <c r="AA138" s="85">
        <f>Equipped!Q137</f>
        <v>372.5</v>
      </c>
    </row>
    <row r="139" spans="1:27" x14ac:dyDescent="0.2">
      <c r="A139" s="106">
        <v>93</v>
      </c>
      <c r="B139" s="14"/>
      <c r="C139" s="15" t="s">
        <v>20</v>
      </c>
      <c r="D139" s="76">
        <v>257.5</v>
      </c>
      <c r="E139" s="31" t="s">
        <v>75</v>
      </c>
      <c r="F139" s="77" t="s">
        <v>5</v>
      </c>
      <c r="G139" s="78">
        <v>42103</v>
      </c>
      <c r="H139" s="63" t="s">
        <v>76</v>
      </c>
      <c r="J139" s="83"/>
      <c r="K139" s="83"/>
      <c r="L139" s="83"/>
      <c r="N139" s="88"/>
      <c r="O139" s="106">
        <v>72</v>
      </c>
      <c r="P139" s="14"/>
      <c r="Q139" s="162" t="s">
        <v>20</v>
      </c>
      <c r="R139" s="163">
        <v>157.5</v>
      </c>
      <c r="S139" s="247" t="s">
        <v>311</v>
      </c>
      <c r="T139" s="165" t="s">
        <v>5</v>
      </c>
      <c r="U139" s="166">
        <v>43714</v>
      </c>
      <c r="V139" s="167" t="s">
        <v>321</v>
      </c>
      <c r="W139" s="23" t="str">
        <f>IF(R139&gt;X140,"Y",IF(R139&gt;Y140,"Y",IF(R139&gt;Z140,"Y",IF(R139&gt;AA140,"Y","N"))))</f>
        <v>N</v>
      </c>
      <c r="X139" s="83"/>
      <c r="Y139" s="83"/>
      <c r="Z139" s="83"/>
    </row>
    <row r="140" spans="1:27" x14ac:dyDescent="0.2">
      <c r="A140" s="107"/>
      <c r="B140" s="16"/>
      <c r="C140" s="17" t="s">
        <v>23</v>
      </c>
      <c r="D140" s="2">
        <v>187.5</v>
      </c>
      <c r="E140" s="1" t="s">
        <v>77</v>
      </c>
      <c r="F140" s="3" t="s">
        <v>5</v>
      </c>
      <c r="G140" s="4">
        <v>41014</v>
      </c>
      <c r="H140" s="67" t="s">
        <v>78</v>
      </c>
      <c r="J140" s="83"/>
      <c r="K140" s="83"/>
      <c r="L140" s="83"/>
      <c r="O140" s="107"/>
      <c r="P140" s="16"/>
      <c r="Q140" s="150" t="s">
        <v>23</v>
      </c>
      <c r="R140" s="151">
        <v>90</v>
      </c>
      <c r="S140" s="152" t="s">
        <v>300</v>
      </c>
      <c r="T140" s="153" t="s">
        <v>5</v>
      </c>
      <c r="U140" s="154">
        <v>43638</v>
      </c>
      <c r="V140" s="155" t="s">
        <v>26</v>
      </c>
      <c r="W140" s="23" t="str">
        <f>IF(R140&gt;X141,"Y",IF(R140&gt;Y141,"Y",IF(R140&gt;Z141,"Y",IF(R140&gt;AA141,"Y","N"))))</f>
        <v>N</v>
      </c>
      <c r="X140" s="83" t="s">
        <v>22</v>
      </c>
      <c r="Y140" s="83" t="s">
        <v>22</v>
      </c>
      <c r="Z140" s="83" t="s">
        <v>22</v>
      </c>
      <c r="AA140" s="85">
        <f>Equipped!Q139</f>
        <v>157.5</v>
      </c>
    </row>
    <row r="141" spans="1:27" x14ac:dyDescent="0.2">
      <c r="A141" s="107"/>
      <c r="B141" s="16"/>
      <c r="C141" s="17" t="s">
        <v>24</v>
      </c>
      <c r="D141" s="2">
        <v>320</v>
      </c>
      <c r="E141" s="1" t="s">
        <v>79</v>
      </c>
      <c r="F141" s="3" t="s">
        <v>5</v>
      </c>
      <c r="G141" s="4">
        <v>41231</v>
      </c>
      <c r="H141" s="67" t="s">
        <v>26</v>
      </c>
      <c r="J141" s="83"/>
      <c r="K141" s="83"/>
      <c r="L141" s="83"/>
      <c r="N141" s="90"/>
      <c r="O141" s="107"/>
      <c r="P141" s="16"/>
      <c r="Q141" s="150" t="s">
        <v>24</v>
      </c>
      <c r="R141" s="151">
        <v>182.5</v>
      </c>
      <c r="S141" s="152" t="s">
        <v>335</v>
      </c>
      <c r="T141" s="153" t="s">
        <v>5</v>
      </c>
      <c r="U141" s="154">
        <v>43893</v>
      </c>
      <c r="V141" s="155" t="s">
        <v>26</v>
      </c>
      <c r="W141" s="23" t="str">
        <f>IF(R141&gt;X142,"Y",IF(R141&gt;Y142,"Y",IF(R141&gt;Z142,"Y",IF(R141&gt;AA142,"Y","N"))))</f>
        <v>N</v>
      </c>
      <c r="X141" s="83" t="s">
        <v>22</v>
      </c>
      <c r="Y141" s="83" t="s">
        <v>22</v>
      </c>
      <c r="Z141" s="83" t="s">
        <v>22</v>
      </c>
      <c r="AA141" s="85">
        <f>Equipped!Q140</f>
        <v>90</v>
      </c>
    </row>
    <row r="142" spans="1:27" ht="13.5" thickBot="1" x14ac:dyDescent="0.25">
      <c r="A142" s="108"/>
      <c r="B142" s="16"/>
      <c r="C142" s="18" t="s">
        <v>25</v>
      </c>
      <c r="D142" s="79">
        <v>742.5</v>
      </c>
      <c r="E142" s="33" t="s">
        <v>75</v>
      </c>
      <c r="F142" s="80" t="s">
        <v>5</v>
      </c>
      <c r="G142" s="81">
        <v>42103</v>
      </c>
      <c r="H142" s="82" t="s">
        <v>76</v>
      </c>
      <c r="J142" s="83"/>
      <c r="K142" s="83"/>
      <c r="L142" s="83"/>
      <c r="N142" s="88"/>
      <c r="O142" s="108"/>
      <c r="P142" s="16"/>
      <c r="Q142" s="168" t="s">
        <v>25</v>
      </c>
      <c r="R142" s="169">
        <v>425</v>
      </c>
      <c r="S142" s="170" t="s">
        <v>335</v>
      </c>
      <c r="T142" s="171" t="s">
        <v>5</v>
      </c>
      <c r="U142" s="172">
        <v>43893</v>
      </c>
      <c r="V142" s="173" t="s">
        <v>26</v>
      </c>
      <c r="X142" s="83" t="s">
        <v>22</v>
      </c>
      <c r="Y142" s="83" t="s">
        <v>22</v>
      </c>
      <c r="Z142" s="83" t="s">
        <v>22</v>
      </c>
      <c r="AA142" s="85">
        <f>Equipped!Q141</f>
        <v>182.5</v>
      </c>
    </row>
    <row r="143" spans="1:27" ht="13.5" thickBot="1" x14ac:dyDescent="0.25">
      <c r="A143" s="16"/>
      <c r="B143" s="16"/>
      <c r="C143" s="19"/>
      <c r="D143" s="46"/>
      <c r="E143" s="19"/>
      <c r="F143" s="21"/>
      <c r="G143" s="47"/>
      <c r="H143" s="21"/>
      <c r="J143" s="83"/>
      <c r="K143" s="83"/>
      <c r="L143" s="83"/>
      <c r="O143" s="16"/>
      <c r="P143" s="16"/>
      <c r="Q143" s="19"/>
      <c r="R143" s="46"/>
      <c r="S143" s="19"/>
      <c r="T143" s="21"/>
      <c r="U143" s="47"/>
      <c r="V143" s="21"/>
      <c r="X143" s="83" t="s">
        <v>22</v>
      </c>
      <c r="Y143" s="83" t="s">
        <v>22</v>
      </c>
      <c r="Z143" s="83" t="s">
        <v>22</v>
      </c>
      <c r="AA143" s="85">
        <f>Equipped!Q142</f>
        <v>425</v>
      </c>
    </row>
    <row r="144" spans="1:27" x14ac:dyDescent="0.2">
      <c r="A144" s="106">
        <v>105</v>
      </c>
      <c r="B144" s="14"/>
      <c r="C144" s="162" t="s">
        <v>20</v>
      </c>
      <c r="D144" s="163">
        <v>282.5</v>
      </c>
      <c r="E144" s="262" t="s">
        <v>337</v>
      </c>
      <c r="F144" s="165" t="s">
        <v>5</v>
      </c>
      <c r="G144" s="166">
        <v>44051</v>
      </c>
      <c r="H144" s="167" t="s">
        <v>26</v>
      </c>
      <c r="J144" s="83"/>
      <c r="K144" s="83"/>
      <c r="L144" s="83"/>
      <c r="N144" s="88"/>
      <c r="O144" s="106">
        <v>84</v>
      </c>
      <c r="P144" s="14"/>
      <c r="Q144" s="162" t="s">
        <v>20</v>
      </c>
      <c r="R144" s="163">
        <v>167</v>
      </c>
      <c r="S144" s="164" t="s">
        <v>80</v>
      </c>
      <c r="T144" s="165" t="s">
        <v>5</v>
      </c>
      <c r="U144" s="166">
        <v>43806</v>
      </c>
      <c r="V144" s="167" t="s">
        <v>26</v>
      </c>
      <c r="W144" s="23" t="str">
        <f>IF(R144&gt;X145,"Y",IF(R144&gt;Y145,"Y",IF(R144&gt;Z145,"Y",IF(R144&gt;AA145,"Y","N"))))</f>
        <v>N</v>
      </c>
      <c r="X144" s="83"/>
      <c r="Y144" s="83"/>
      <c r="Z144" s="83"/>
    </row>
    <row r="145" spans="1:27" x14ac:dyDescent="0.2">
      <c r="A145" s="107"/>
      <c r="B145" s="16"/>
      <c r="C145" s="150" t="s">
        <v>23</v>
      </c>
      <c r="D145" s="151">
        <v>200</v>
      </c>
      <c r="E145" s="152" t="s">
        <v>81</v>
      </c>
      <c r="F145" s="153" t="s">
        <v>5</v>
      </c>
      <c r="G145" s="154">
        <v>42401</v>
      </c>
      <c r="H145" s="155" t="s">
        <v>68</v>
      </c>
      <c r="J145" s="83"/>
      <c r="K145" s="83"/>
      <c r="L145" s="83"/>
      <c r="N145" s="88"/>
      <c r="O145" s="107"/>
      <c r="P145" s="16"/>
      <c r="Q145" s="150" t="s">
        <v>23</v>
      </c>
      <c r="R145" s="151">
        <v>100</v>
      </c>
      <c r="S145" s="152" t="s">
        <v>57</v>
      </c>
      <c r="T145" s="153" t="s">
        <v>5</v>
      </c>
      <c r="U145" s="154">
        <v>41966</v>
      </c>
      <c r="V145" s="155" t="s">
        <v>26</v>
      </c>
      <c r="W145" s="23" t="str">
        <f>IF(R145&gt;X146,"Y",IF(R145&gt;Y146,"Y",IF(R145&gt;Z146,"Y",IF(R145&gt;AA146,"Y","N"))))</f>
        <v>N</v>
      </c>
      <c r="X145" s="83" t="s">
        <v>22</v>
      </c>
      <c r="Y145" s="83" t="s">
        <v>22</v>
      </c>
      <c r="Z145" s="83" t="s">
        <v>22</v>
      </c>
      <c r="AA145" s="85">
        <f>Equipped!Q144</f>
        <v>182.5</v>
      </c>
    </row>
    <row r="146" spans="1:27" x14ac:dyDescent="0.2">
      <c r="A146" s="107"/>
      <c r="B146" s="16"/>
      <c r="C146" s="150" t="s">
        <v>24</v>
      </c>
      <c r="D146" s="151">
        <v>322.5</v>
      </c>
      <c r="E146" s="152" t="s">
        <v>79</v>
      </c>
      <c r="F146" s="153" t="s">
        <v>5</v>
      </c>
      <c r="G146" s="154">
        <v>41686</v>
      </c>
      <c r="H146" s="155" t="s">
        <v>26</v>
      </c>
      <c r="J146" s="83"/>
      <c r="K146" s="83"/>
      <c r="L146" s="83"/>
      <c r="N146" s="88"/>
      <c r="O146" s="107"/>
      <c r="P146" s="16"/>
      <c r="Q146" s="150" t="s">
        <v>24</v>
      </c>
      <c r="R146" s="151">
        <v>192.5</v>
      </c>
      <c r="S146" s="205" t="s">
        <v>312</v>
      </c>
      <c r="T146" s="153" t="s">
        <v>5</v>
      </c>
      <c r="U146" s="154">
        <v>43893</v>
      </c>
      <c r="V146" s="274" t="s">
        <v>26</v>
      </c>
      <c r="W146" s="23" t="str">
        <f>IF(R146&gt;X147,"Y",IF(R146&gt;Y147,"Y",IF(R146&gt;Z147,"Y",IF(R146&gt;AA147,"Y","N"))))</f>
        <v>N</v>
      </c>
      <c r="X146" s="83" t="s">
        <v>22</v>
      </c>
      <c r="Y146" s="83" t="s">
        <v>22</v>
      </c>
      <c r="Z146" s="83" t="s">
        <v>22</v>
      </c>
      <c r="AA146" s="85">
        <f>Equipped!Q145</f>
        <v>105</v>
      </c>
    </row>
    <row r="147" spans="1:27" ht="13.5" thickBot="1" x14ac:dyDescent="0.25">
      <c r="A147" s="108"/>
      <c r="B147" s="16"/>
      <c r="C147" s="168" t="s">
        <v>25</v>
      </c>
      <c r="D147" s="169">
        <v>750</v>
      </c>
      <c r="E147" s="170" t="s">
        <v>337</v>
      </c>
      <c r="F147" s="171" t="s">
        <v>5</v>
      </c>
      <c r="G147" s="172">
        <v>44051</v>
      </c>
      <c r="H147" s="173" t="s">
        <v>26</v>
      </c>
      <c r="J147" s="83"/>
      <c r="K147" s="83"/>
      <c r="L147" s="83"/>
      <c r="N147" s="88"/>
      <c r="O147" s="108"/>
      <c r="P147" s="16"/>
      <c r="Q147" s="168" t="s">
        <v>25</v>
      </c>
      <c r="R147" s="169">
        <v>442.5</v>
      </c>
      <c r="S147" s="213" t="s">
        <v>312</v>
      </c>
      <c r="T147" s="171" t="s">
        <v>5</v>
      </c>
      <c r="U147" s="172">
        <v>43893</v>
      </c>
      <c r="V147" s="275" t="s">
        <v>26</v>
      </c>
      <c r="W147" s="23" t="str">
        <f>IF(R147&gt;X148,"Y",IF(R147&gt;Y148,"Y",IF(R147&gt;Z148,"Y",IF(R147&gt;AA148,"Y","N"))))</f>
        <v>N</v>
      </c>
      <c r="X147" s="83" t="s">
        <v>22</v>
      </c>
      <c r="Y147" s="83" t="s">
        <v>22</v>
      </c>
      <c r="Z147" s="83" t="s">
        <v>22</v>
      </c>
      <c r="AA147" s="85">
        <f>Equipped!Q146</f>
        <v>200</v>
      </c>
    </row>
    <row r="148" spans="1:27" ht="13.5" thickBot="1" x14ac:dyDescent="0.25">
      <c r="A148" s="16"/>
      <c r="B148" s="16"/>
      <c r="C148" s="19"/>
      <c r="D148" s="20"/>
      <c r="E148" s="48"/>
      <c r="F148" s="21"/>
      <c r="G148" s="22"/>
      <c r="H148" s="23"/>
      <c r="J148" s="83"/>
      <c r="K148" s="83"/>
      <c r="L148" s="83"/>
      <c r="O148" s="16"/>
      <c r="P148" s="16"/>
      <c r="Q148" s="19"/>
      <c r="R148" s="46"/>
      <c r="S148" s="19"/>
      <c r="T148" s="21"/>
      <c r="U148" s="47"/>
      <c r="V148" s="21"/>
      <c r="X148" s="83" t="s">
        <v>22</v>
      </c>
      <c r="Y148" s="83" t="s">
        <v>22</v>
      </c>
      <c r="Z148" s="83" t="s">
        <v>22</v>
      </c>
      <c r="AA148" s="85">
        <f>Equipped!Q147</f>
        <v>487.5</v>
      </c>
    </row>
    <row r="149" spans="1:27" ht="13.5" thickBot="1" x14ac:dyDescent="0.25">
      <c r="A149" s="106">
        <v>120</v>
      </c>
      <c r="B149" s="14"/>
      <c r="C149" s="15" t="s">
        <v>20</v>
      </c>
      <c r="D149" s="76">
        <v>272.5</v>
      </c>
      <c r="E149" s="31" t="s">
        <v>62</v>
      </c>
      <c r="F149" s="77" t="s">
        <v>5</v>
      </c>
      <c r="G149" s="78">
        <v>41732</v>
      </c>
      <c r="H149" s="63" t="s">
        <v>82</v>
      </c>
      <c r="J149" s="83"/>
      <c r="K149" s="83"/>
      <c r="L149" s="83"/>
      <c r="N149" s="88"/>
      <c r="O149" s="106" t="s">
        <v>35</v>
      </c>
      <c r="P149" s="14"/>
      <c r="Q149" s="162" t="s">
        <v>20</v>
      </c>
      <c r="R149" s="163">
        <v>252.5</v>
      </c>
      <c r="S149" s="164" t="s">
        <v>61</v>
      </c>
      <c r="T149" s="165" t="s">
        <v>5</v>
      </c>
      <c r="U149" s="166">
        <v>43152</v>
      </c>
      <c r="V149" s="167" t="s">
        <v>189</v>
      </c>
      <c r="W149" s="23" t="str">
        <f>IF(R149&gt;X150,"Y",IF(R149&gt;Y150,"Y",IF(R149&gt;Z150,"Y",IF(R149&gt;AA150,"Y","N"))))</f>
        <v>N</v>
      </c>
      <c r="X149" s="83"/>
      <c r="Y149" s="83"/>
      <c r="Z149" s="83"/>
    </row>
    <row r="150" spans="1:27" ht="13.5" thickBot="1" x14ac:dyDescent="0.25">
      <c r="A150" s="107"/>
      <c r="B150" s="16"/>
      <c r="C150" s="17" t="s">
        <v>23</v>
      </c>
      <c r="D150" s="2">
        <v>225</v>
      </c>
      <c r="E150" s="1" t="s">
        <v>83</v>
      </c>
      <c r="F150" s="3" t="s">
        <v>5</v>
      </c>
      <c r="G150" s="4">
        <v>41231</v>
      </c>
      <c r="H150" s="67" t="s">
        <v>26</v>
      </c>
      <c r="J150" s="83"/>
      <c r="K150" s="83"/>
      <c r="L150" s="83"/>
      <c r="N150" s="90"/>
      <c r="O150" s="107"/>
      <c r="P150" s="16"/>
      <c r="Q150" s="150" t="s">
        <v>23</v>
      </c>
      <c r="R150" s="151">
        <v>125</v>
      </c>
      <c r="S150" s="152" t="s">
        <v>61</v>
      </c>
      <c r="T150" s="153" t="s">
        <v>5</v>
      </c>
      <c r="U150" s="166">
        <v>43152</v>
      </c>
      <c r="V150" s="167" t="s">
        <v>189</v>
      </c>
      <c r="W150" s="23" t="str">
        <f>IF(R150&gt;X151,"Y",IF(R150&gt;Y151,"Y",IF(R150&gt;Z151,"Y",IF(R150&gt;AA151,"Y","N"))))</f>
        <v>N</v>
      </c>
      <c r="X150" s="83" t="s">
        <v>22</v>
      </c>
      <c r="Y150" s="83" t="s">
        <v>22</v>
      </c>
      <c r="Z150" s="83" t="s">
        <v>22</v>
      </c>
      <c r="AA150" s="85">
        <f>Equipped!Q149</f>
        <v>252.5</v>
      </c>
    </row>
    <row r="151" spans="1:27" ht="13.5" thickBot="1" x14ac:dyDescent="0.25">
      <c r="A151" s="107"/>
      <c r="B151" s="16"/>
      <c r="C151" s="17" t="s">
        <v>24</v>
      </c>
      <c r="D151" s="2">
        <v>325</v>
      </c>
      <c r="E151" s="1" t="s">
        <v>62</v>
      </c>
      <c r="F151" s="3" t="s">
        <v>5</v>
      </c>
      <c r="G151" s="4">
        <v>41084</v>
      </c>
      <c r="H151" s="67" t="s">
        <v>28</v>
      </c>
      <c r="J151" s="83"/>
      <c r="K151" s="83"/>
      <c r="L151" s="83"/>
      <c r="N151" s="89"/>
      <c r="O151" s="107"/>
      <c r="P151" s="16"/>
      <c r="Q151" s="150" t="s">
        <v>24</v>
      </c>
      <c r="R151" s="151">
        <v>227.5</v>
      </c>
      <c r="S151" s="152" t="s">
        <v>61</v>
      </c>
      <c r="T151" s="153" t="s">
        <v>5</v>
      </c>
      <c r="U151" s="166">
        <v>43528</v>
      </c>
      <c r="V151" s="167" t="s">
        <v>317</v>
      </c>
      <c r="W151" s="23" t="str">
        <f>IF(R151&gt;X152,"Y",IF(R151&gt;Y152,"Y",IF(R151&gt;Z152,"Y",IF(R151&gt;AA152,"Y","N"))))</f>
        <v>Y</v>
      </c>
      <c r="X151" s="83" t="s">
        <v>22</v>
      </c>
      <c r="Y151" s="83" t="s">
        <v>22</v>
      </c>
      <c r="Z151" s="83" t="s">
        <v>22</v>
      </c>
      <c r="AA151" s="85">
        <f>Equipped!Q150</f>
        <v>125</v>
      </c>
    </row>
    <row r="152" spans="1:27" ht="13.5" thickBot="1" x14ac:dyDescent="0.25">
      <c r="A152" s="108"/>
      <c r="B152" s="16"/>
      <c r="C152" s="18" t="s">
        <v>25</v>
      </c>
      <c r="D152" s="79">
        <v>780</v>
      </c>
      <c r="E152" s="33" t="s">
        <v>62</v>
      </c>
      <c r="F152" s="80" t="s">
        <v>5</v>
      </c>
      <c r="G152" s="81">
        <v>41732</v>
      </c>
      <c r="H152" s="82" t="s">
        <v>82</v>
      </c>
      <c r="J152" s="83"/>
      <c r="K152" s="83"/>
      <c r="L152" s="83"/>
      <c r="N152" s="88"/>
      <c r="O152" s="108"/>
      <c r="P152" s="16"/>
      <c r="Q152" s="168" t="s">
        <v>25</v>
      </c>
      <c r="R152" s="169">
        <v>600</v>
      </c>
      <c r="S152" s="170" t="s">
        <v>61</v>
      </c>
      <c r="T152" s="171" t="s">
        <v>5</v>
      </c>
      <c r="U152" s="166">
        <v>43152</v>
      </c>
      <c r="V152" s="167" t="s">
        <v>189</v>
      </c>
      <c r="W152" s="23" t="str">
        <f>IF(R152&gt;X153,"Y",IF(R152&gt;Y153,"Y",IF(R152&gt;Z153,"Y",IF(R152&gt;AA153,"Y","N"))))</f>
        <v>N</v>
      </c>
      <c r="X152" s="83" t="s">
        <v>22</v>
      </c>
      <c r="Y152" s="83" t="s">
        <v>22</v>
      </c>
      <c r="Z152" s="83" t="s">
        <v>22</v>
      </c>
      <c r="AA152" s="85">
        <f>Equipped!Q151</f>
        <v>222.5</v>
      </c>
    </row>
    <row r="153" spans="1:27" ht="13.5" thickBot="1" x14ac:dyDescent="0.25">
      <c r="A153" s="16"/>
      <c r="B153" s="16"/>
      <c r="C153" s="19"/>
      <c r="D153" s="46"/>
      <c r="E153" s="19"/>
      <c r="F153" s="21"/>
      <c r="G153" s="47"/>
      <c r="H153" s="21"/>
      <c r="J153" s="83"/>
      <c r="K153" s="83"/>
      <c r="L153" s="83"/>
      <c r="X153" s="83" t="s">
        <v>22</v>
      </c>
      <c r="Y153" s="83" t="s">
        <v>22</v>
      </c>
      <c r="Z153" s="83" t="s">
        <v>22</v>
      </c>
      <c r="AA153" s="85">
        <f>Equipped!Q152</f>
        <v>600</v>
      </c>
    </row>
    <row r="154" spans="1:27" x14ac:dyDescent="0.2">
      <c r="A154" s="106" t="s">
        <v>36</v>
      </c>
      <c r="B154" s="14"/>
      <c r="C154" s="144" t="s">
        <v>20</v>
      </c>
      <c r="D154" s="145">
        <v>302.5</v>
      </c>
      <c r="E154" s="146" t="s">
        <v>85</v>
      </c>
      <c r="F154" s="147" t="s">
        <v>5</v>
      </c>
      <c r="G154" s="148">
        <v>42847</v>
      </c>
      <c r="H154" s="149" t="s">
        <v>29</v>
      </c>
      <c r="J154" s="83"/>
      <c r="K154" s="83"/>
      <c r="L154" s="83"/>
      <c r="N154" s="88"/>
      <c r="X154" s="83"/>
      <c r="Y154" s="83"/>
      <c r="Z154" s="83"/>
    </row>
    <row r="155" spans="1:27" x14ac:dyDescent="0.2">
      <c r="A155" s="107"/>
      <c r="B155" s="16"/>
      <c r="C155" s="17" t="s">
        <v>23</v>
      </c>
      <c r="D155" s="2">
        <v>232.5</v>
      </c>
      <c r="E155" s="1" t="s">
        <v>83</v>
      </c>
      <c r="F155" s="3" t="s">
        <v>5</v>
      </c>
      <c r="G155" s="4">
        <v>41353</v>
      </c>
      <c r="H155" s="67" t="s">
        <v>86</v>
      </c>
      <c r="J155" s="83"/>
      <c r="K155" s="83"/>
      <c r="L155" s="83"/>
      <c r="N155" s="90"/>
      <c r="X155" s="83"/>
      <c r="Y155" s="83"/>
      <c r="Z155" s="83"/>
    </row>
    <row r="156" spans="1:27" x14ac:dyDescent="0.2">
      <c r="A156" s="107"/>
      <c r="B156" s="16"/>
      <c r="C156" s="17" t="s">
        <v>24</v>
      </c>
      <c r="D156" s="2">
        <v>342.5</v>
      </c>
      <c r="E156" s="1" t="s">
        <v>62</v>
      </c>
      <c r="F156" s="3" t="s">
        <v>5</v>
      </c>
      <c r="G156" s="4">
        <v>41875</v>
      </c>
      <c r="H156" s="67" t="s">
        <v>26</v>
      </c>
      <c r="J156" s="83"/>
      <c r="K156" s="83"/>
      <c r="L156" s="83"/>
      <c r="N156" s="88"/>
      <c r="X156" s="83"/>
      <c r="Y156" s="83"/>
      <c r="Z156" s="83"/>
    </row>
    <row r="157" spans="1:27" ht="13.5" thickBot="1" x14ac:dyDescent="0.25">
      <c r="A157" s="108"/>
      <c r="B157" s="16"/>
      <c r="C157" s="18" t="s">
        <v>25</v>
      </c>
      <c r="D157" s="79">
        <v>837.5</v>
      </c>
      <c r="E157" s="33" t="s">
        <v>62</v>
      </c>
      <c r="F157" s="80" t="s">
        <v>5</v>
      </c>
      <c r="G157" s="81">
        <v>41875</v>
      </c>
      <c r="H157" s="82" t="s">
        <v>26</v>
      </c>
      <c r="J157" s="83"/>
      <c r="K157" s="83"/>
      <c r="L157" s="83"/>
      <c r="N157" s="88"/>
      <c r="X157" s="83"/>
      <c r="Y157" s="83"/>
      <c r="Z157" s="83"/>
    </row>
    <row r="158" spans="1:27" x14ac:dyDescent="0.2">
      <c r="X158" s="83"/>
      <c r="Y158" s="83"/>
      <c r="Z158" s="83"/>
    </row>
    <row r="159" spans="1:27" ht="15.75" x14ac:dyDescent="0.2">
      <c r="A159" s="111" t="s">
        <v>87</v>
      </c>
      <c r="B159" s="111"/>
      <c r="C159" s="111"/>
      <c r="D159" s="111"/>
      <c r="E159" s="111"/>
      <c r="F159" s="111"/>
      <c r="G159" s="111"/>
      <c r="H159" s="111"/>
      <c r="J159" s="83"/>
      <c r="K159" s="83"/>
      <c r="L159" s="83"/>
      <c r="O159" s="111" t="s">
        <v>88</v>
      </c>
      <c r="P159" s="111"/>
      <c r="Q159" s="111"/>
      <c r="R159" s="111"/>
      <c r="S159" s="111"/>
      <c r="T159" s="111"/>
      <c r="U159" s="111"/>
      <c r="V159" s="111"/>
    </row>
    <row r="160" spans="1:27" ht="16.5" thickBot="1" x14ac:dyDescent="0.25">
      <c r="A160" s="34"/>
      <c r="B160" s="34"/>
      <c r="C160" s="34"/>
      <c r="D160" s="34"/>
      <c r="E160" s="34"/>
      <c r="F160" s="34"/>
      <c r="G160" s="34"/>
      <c r="H160" s="34"/>
      <c r="J160" s="83"/>
      <c r="K160" s="83"/>
      <c r="L160" s="83"/>
      <c r="O160" s="34"/>
      <c r="P160" s="34"/>
      <c r="Q160" s="34"/>
      <c r="R160" s="34"/>
      <c r="S160" s="34"/>
      <c r="T160" s="34"/>
      <c r="U160" s="34"/>
      <c r="V160" s="34"/>
      <c r="X160" s="83"/>
      <c r="Y160" s="83"/>
      <c r="Z160" s="83"/>
    </row>
    <row r="161" spans="1:27" x14ac:dyDescent="0.2">
      <c r="A161" s="112" t="s">
        <v>3</v>
      </c>
      <c r="B161" s="113"/>
      <c r="C161" s="114"/>
      <c r="D161" s="115" t="s">
        <v>4</v>
      </c>
      <c r="E161" s="35" t="s">
        <v>5</v>
      </c>
      <c r="F161" s="113"/>
      <c r="G161" s="116"/>
      <c r="H161" s="117">
        <v>0</v>
      </c>
      <c r="J161" s="84"/>
      <c r="K161" s="84"/>
      <c r="L161" s="84"/>
      <c r="O161" s="112" t="s">
        <v>3</v>
      </c>
      <c r="P161" s="113"/>
      <c r="Q161" s="114"/>
      <c r="R161" s="115" t="s">
        <v>4</v>
      </c>
      <c r="S161" s="35" t="s">
        <v>5</v>
      </c>
      <c r="T161" s="113"/>
      <c r="U161" s="116"/>
      <c r="V161" s="117">
        <v>0</v>
      </c>
      <c r="X161" s="83"/>
      <c r="Y161" s="83"/>
      <c r="Z161" s="83"/>
    </row>
    <row r="162" spans="1:27" ht="13.5" thickBot="1" x14ac:dyDescent="0.25">
      <c r="A162" s="118" t="s">
        <v>6</v>
      </c>
      <c r="B162" s="119"/>
      <c r="C162" s="120"/>
      <c r="D162" s="121" t="s">
        <v>7</v>
      </c>
      <c r="E162" s="37" t="s">
        <v>8</v>
      </c>
      <c r="F162" s="119"/>
      <c r="G162" s="122"/>
      <c r="H162" s="123"/>
      <c r="J162" s="84"/>
      <c r="K162" s="84"/>
      <c r="L162" s="84"/>
      <c r="O162" s="118" t="s">
        <v>6</v>
      </c>
      <c r="P162" s="119"/>
      <c r="Q162" s="120"/>
      <c r="R162" s="121" t="s">
        <v>7</v>
      </c>
      <c r="S162" s="37" t="s">
        <v>8</v>
      </c>
      <c r="T162" s="119"/>
      <c r="U162" s="122"/>
      <c r="V162" s="123"/>
      <c r="X162" s="84"/>
      <c r="Y162" s="84"/>
      <c r="Z162" s="84"/>
    </row>
    <row r="163" spans="1:27" x14ac:dyDescent="0.2">
      <c r="A163" s="38"/>
      <c r="B163" s="38"/>
      <c r="C163" s="38"/>
      <c r="D163" s="40"/>
      <c r="E163" s="39"/>
      <c r="F163" s="40"/>
      <c r="G163" s="40"/>
      <c r="H163" s="40"/>
      <c r="J163" s="83"/>
      <c r="K163" s="83"/>
      <c r="L163" s="83"/>
      <c r="O163" s="38"/>
      <c r="P163" s="38"/>
      <c r="Q163" s="38"/>
      <c r="R163" s="40"/>
      <c r="S163" s="39"/>
      <c r="T163" s="40"/>
      <c r="U163" s="40"/>
      <c r="V163" s="40"/>
      <c r="X163" s="84"/>
      <c r="Y163" s="84"/>
      <c r="Z163" s="84"/>
    </row>
    <row r="164" spans="1:27" ht="13.5" thickBot="1" x14ac:dyDescent="0.25">
      <c r="A164" s="19"/>
      <c r="B164" s="19"/>
      <c r="C164" s="19"/>
      <c r="D164" s="21"/>
      <c r="E164" s="19"/>
      <c r="F164" s="21"/>
      <c r="G164" s="21"/>
      <c r="H164" s="21"/>
      <c r="J164" s="83"/>
      <c r="K164" s="83"/>
      <c r="L164" s="83"/>
      <c r="O164" s="19"/>
      <c r="P164" s="19"/>
      <c r="Q164" s="19"/>
      <c r="R164" s="21"/>
      <c r="S164" s="19"/>
      <c r="T164" s="21"/>
      <c r="U164" s="21"/>
      <c r="V164" s="21"/>
      <c r="X164" s="83"/>
      <c r="Y164" s="83"/>
      <c r="Z164" s="83"/>
    </row>
    <row r="165" spans="1:27" x14ac:dyDescent="0.2">
      <c r="A165" s="124" t="s">
        <v>9</v>
      </c>
      <c r="B165" s="19"/>
      <c r="C165" s="125" t="s">
        <v>10</v>
      </c>
      <c r="D165" s="41" t="s">
        <v>11</v>
      </c>
      <c r="E165" s="126" t="s">
        <v>12</v>
      </c>
      <c r="F165" s="127" t="s">
        <v>13</v>
      </c>
      <c r="G165" s="126" t="s">
        <v>14</v>
      </c>
      <c r="H165" s="128" t="s">
        <v>15</v>
      </c>
      <c r="J165" s="83"/>
      <c r="K165" s="83"/>
      <c r="L165" s="83"/>
      <c r="O165" s="124" t="s">
        <v>9</v>
      </c>
      <c r="P165" s="19"/>
      <c r="Q165" s="125" t="s">
        <v>10</v>
      </c>
      <c r="R165" s="41" t="s">
        <v>11</v>
      </c>
      <c r="S165" s="126" t="s">
        <v>12</v>
      </c>
      <c r="T165" s="127" t="s">
        <v>13</v>
      </c>
      <c r="U165" s="126" t="s">
        <v>14</v>
      </c>
      <c r="V165" s="128" t="s">
        <v>15</v>
      </c>
      <c r="X165" s="83"/>
      <c r="Y165" s="83"/>
      <c r="Z165" s="83"/>
    </row>
    <row r="166" spans="1:27" ht="13.5" thickBot="1" x14ac:dyDescent="0.25">
      <c r="A166" s="129"/>
      <c r="B166" s="42"/>
      <c r="C166" s="130"/>
      <c r="D166" s="43" t="s">
        <v>16</v>
      </c>
      <c r="E166" s="131"/>
      <c r="F166" s="132"/>
      <c r="G166" s="131"/>
      <c r="H166" s="133"/>
      <c r="J166" s="83"/>
      <c r="K166" s="83"/>
      <c r="L166" s="83"/>
      <c r="O166" s="129"/>
      <c r="P166" s="42"/>
      <c r="Q166" s="130"/>
      <c r="R166" s="43" t="s">
        <v>16</v>
      </c>
      <c r="S166" s="131"/>
      <c r="T166" s="132"/>
      <c r="U166" s="131"/>
      <c r="V166" s="133"/>
      <c r="X166" s="83"/>
      <c r="Y166" s="83"/>
      <c r="Z166" s="83"/>
    </row>
    <row r="167" spans="1:27" ht="13.5" thickBot="1" x14ac:dyDescent="0.25">
      <c r="A167" s="19"/>
      <c r="B167" s="19"/>
      <c r="C167" s="19"/>
      <c r="D167" s="21"/>
      <c r="E167" s="19"/>
      <c r="F167" s="21"/>
      <c r="G167" s="21"/>
      <c r="H167" s="21"/>
      <c r="J167" s="86"/>
      <c r="K167" s="83"/>
      <c r="L167" s="83"/>
      <c r="O167" s="19"/>
      <c r="P167" s="19"/>
      <c r="Q167" s="19"/>
      <c r="R167" s="21"/>
      <c r="S167" s="19"/>
      <c r="T167" s="21"/>
      <c r="U167" s="21"/>
      <c r="V167" s="21"/>
      <c r="X167" s="83"/>
      <c r="Y167" s="83"/>
      <c r="Z167" s="83"/>
    </row>
    <row r="168" spans="1:27" x14ac:dyDescent="0.2">
      <c r="A168" s="106">
        <v>59</v>
      </c>
      <c r="B168" s="14"/>
      <c r="C168" s="15" t="s">
        <v>20</v>
      </c>
      <c r="D168" s="76"/>
      <c r="E168" s="31" t="s">
        <v>21</v>
      </c>
      <c r="F168" s="77"/>
      <c r="G168" s="78"/>
      <c r="H168" s="63"/>
      <c r="J168" s="86"/>
      <c r="O168" s="106">
        <v>47</v>
      </c>
      <c r="P168" s="14"/>
      <c r="Q168" s="15" t="s">
        <v>20</v>
      </c>
      <c r="R168" s="76"/>
      <c r="S168" s="31" t="s">
        <v>21</v>
      </c>
      <c r="T168" s="77"/>
      <c r="U168" s="78"/>
      <c r="V168" s="63"/>
      <c r="W168" s="23" t="str">
        <f>IF(R168&gt;X169,"Y",IF(R168&gt;Y169,"Y",IF(R168&gt;Z169,"Y",IF(R168&gt;AA169,"Y","N"))))</f>
        <v>N</v>
      </c>
      <c r="X168" s="86" t="s">
        <v>18</v>
      </c>
      <c r="Y168" s="83"/>
      <c r="Z168" s="83"/>
    </row>
    <row r="169" spans="1:27" x14ac:dyDescent="0.2">
      <c r="A169" s="107"/>
      <c r="B169" s="16"/>
      <c r="C169" s="17" t="s">
        <v>23</v>
      </c>
      <c r="D169" s="2"/>
      <c r="E169" s="1"/>
      <c r="F169" s="3"/>
      <c r="G169" s="4"/>
      <c r="H169" s="67"/>
      <c r="J169" s="86"/>
      <c r="O169" s="107"/>
      <c r="P169" s="16"/>
      <c r="Q169" s="17" t="s">
        <v>23</v>
      </c>
      <c r="R169" s="2"/>
      <c r="S169" s="1"/>
      <c r="T169" s="3"/>
      <c r="U169" s="4"/>
      <c r="V169" s="67"/>
      <c r="W169" s="23" t="str">
        <f>IF(R169&gt;X170,"Y",IF(R169&gt;Y170,"Y",IF(R169&gt;Z170,"Y",IF(R169&gt;AA170,"Y","N"))))</f>
        <v>N</v>
      </c>
      <c r="X169" s="86">
        <f>R119</f>
        <v>110</v>
      </c>
      <c r="Y169" s="85" t="s">
        <v>22</v>
      </c>
      <c r="Z169" s="85" t="s">
        <v>22</v>
      </c>
      <c r="AA169" s="85">
        <f>Equipped!Q168</f>
        <v>0</v>
      </c>
    </row>
    <row r="170" spans="1:27" x14ac:dyDescent="0.2">
      <c r="A170" s="107"/>
      <c r="B170" s="16"/>
      <c r="C170" s="17" t="s">
        <v>24</v>
      </c>
      <c r="D170" s="2"/>
      <c r="E170" s="1"/>
      <c r="F170" s="3"/>
      <c r="G170" s="4"/>
      <c r="H170" s="67"/>
      <c r="J170" s="86"/>
      <c r="O170" s="107"/>
      <c r="P170" s="16"/>
      <c r="Q170" s="17" t="s">
        <v>24</v>
      </c>
      <c r="R170" s="2"/>
      <c r="S170" s="1"/>
      <c r="T170" s="3"/>
      <c r="U170" s="4"/>
      <c r="V170" s="67"/>
      <c r="W170" s="23" t="str">
        <f>IF(R170&gt;X171,"Y",IF(R170&gt;Y171,"Y",IF(R170&gt;Z171,"Y",IF(R170&gt;AA171,"Y","N"))))</f>
        <v>N</v>
      </c>
      <c r="X170" s="86">
        <f>R120</f>
        <v>71</v>
      </c>
      <c r="Y170" s="85" t="s">
        <v>22</v>
      </c>
      <c r="Z170" s="85" t="s">
        <v>22</v>
      </c>
      <c r="AA170" s="85">
        <f>Equipped!Q169</f>
        <v>0</v>
      </c>
    </row>
    <row r="171" spans="1:27" ht="13.5" thickBot="1" x14ac:dyDescent="0.25">
      <c r="A171" s="108"/>
      <c r="B171" s="16"/>
      <c r="C171" s="18" t="s">
        <v>25</v>
      </c>
      <c r="D171" s="79"/>
      <c r="E171" s="33"/>
      <c r="F171" s="80"/>
      <c r="G171" s="81"/>
      <c r="H171" s="82"/>
      <c r="J171" s="86"/>
      <c r="O171" s="108"/>
      <c r="P171" s="16"/>
      <c r="Q171" s="18" t="s">
        <v>25</v>
      </c>
      <c r="R171" s="79"/>
      <c r="S171" s="33"/>
      <c r="T171" s="80"/>
      <c r="U171" s="81"/>
      <c r="V171" s="82"/>
      <c r="W171" s="23" t="str">
        <f>IF(R171&gt;X172,"Y",IF(R171&gt;Y172,"Y",IF(R171&gt;Z172,"Y",IF(R171&gt;AA172,"Y","N"))))</f>
        <v>N</v>
      </c>
      <c r="X171" s="86">
        <f>R121</f>
        <v>127.5</v>
      </c>
      <c r="Y171" s="85" t="s">
        <v>22</v>
      </c>
      <c r="Z171" s="85" t="s">
        <v>22</v>
      </c>
      <c r="AA171" s="85">
        <f>Equipped!Q170</f>
        <v>0</v>
      </c>
    </row>
    <row r="172" spans="1:27" ht="13.5" thickBot="1" x14ac:dyDescent="0.25">
      <c r="A172" s="16"/>
      <c r="B172" s="16"/>
      <c r="C172" s="19"/>
      <c r="D172" s="46"/>
      <c r="E172" s="19"/>
      <c r="F172" s="21"/>
      <c r="G172" s="47"/>
      <c r="H172" s="51"/>
      <c r="J172" s="86"/>
      <c r="O172" s="16"/>
      <c r="P172" s="16"/>
      <c r="Q172" s="19"/>
      <c r="R172" s="46"/>
      <c r="S172" s="19"/>
      <c r="T172" s="21"/>
      <c r="U172" s="47"/>
      <c r="V172" s="21"/>
      <c r="X172" s="86">
        <f>R122</f>
        <v>308.5</v>
      </c>
      <c r="Y172" s="85" t="s">
        <v>22</v>
      </c>
      <c r="Z172" s="85" t="s">
        <v>22</v>
      </c>
      <c r="AA172" s="85">
        <f>Equipped!Q171</f>
        <v>0</v>
      </c>
    </row>
    <row r="173" spans="1:27" ht="13.5" thickBot="1" x14ac:dyDescent="0.25">
      <c r="A173" s="106">
        <v>66</v>
      </c>
      <c r="B173" s="14"/>
      <c r="C173" s="231" t="s">
        <v>20</v>
      </c>
      <c r="D173" s="232">
        <v>130</v>
      </c>
      <c r="E173" s="233" t="s">
        <v>344</v>
      </c>
      <c r="F173" s="234" t="s">
        <v>5</v>
      </c>
      <c r="G173" s="235">
        <v>44121</v>
      </c>
      <c r="H173" s="236" t="s">
        <v>26</v>
      </c>
      <c r="J173" s="86"/>
      <c r="O173" s="106">
        <v>52</v>
      </c>
      <c r="P173" s="14"/>
      <c r="Q173" s="162" t="s">
        <v>20</v>
      </c>
      <c r="R173" s="163">
        <v>82.5</v>
      </c>
      <c r="S173" s="164" t="s">
        <v>315</v>
      </c>
      <c r="T173" s="165" t="s">
        <v>5</v>
      </c>
      <c r="U173" s="166">
        <v>43498</v>
      </c>
      <c r="V173" s="167" t="s">
        <v>26</v>
      </c>
      <c r="W173" s="23" t="str">
        <f>IF(R173&gt;X174,"Y",IF(R173&gt;Y174,"Y",IF(R173&gt;Z174,"Y",IF(R173&gt;AA174,"Y","N"))))</f>
        <v>N</v>
      </c>
      <c r="X173" s="86"/>
    </row>
    <row r="174" spans="1:27" ht="13.5" thickBot="1" x14ac:dyDescent="0.25">
      <c r="A174" s="107"/>
      <c r="B174" s="16"/>
      <c r="C174" s="225" t="s">
        <v>23</v>
      </c>
      <c r="D174" s="226">
        <v>97.5</v>
      </c>
      <c r="E174" s="227" t="s">
        <v>302</v>
      </c>
      <c r="F174" s="228" t="s">
        <v>5</v>
      </c>
      <c r="G174" s="229">
        <v>44121</v>
      </c>
      <c r="H174" s="230" t="s">
        <v>26</v>
      </c>
      <c r="J174" s="86"/>
      <c r="O174" s="107"/>
      <c r="P174" s="16"/>
      <c r="Q174" s="150" t="s">
        <v>23</v>
      </c>
      <c r="R174" s="151">
        <v>52.5</v>
      </c>
      <c r="S174" s="164" t="s">
        <v>315</v>
      </c>
      <c r="T174" s="153" t="s">
        <v>5</v>
      </c>
      <c r="U174" s="166">
        <v>43498</v>
      </c>
      <c r="V174" s="167" t="s">
        <v>26</v>
      </c>
      <c r="W174" s="23" t="str">
        <f>IF(R174&gt;X175,"Y",IF(R174&gt;Y175,"Y",IF(R174&gt;Z175,"Y",IF(R174&gt;AA175,"Y","N"))))</f>
        <v>N</v>
      </c>
      <c r="X174" s="86">
        <f>R124</f>
        <v>122.5</v>
      </c>
      <c r="Y174" s="85" t="s">
        <v>22</v>
      </c>
      <c r="Z174" s="85" t="s">
        <v>22</v>
      </c>
      <c r="AA174" s="85">
        <f>Equipped!Q173</f>
        <v>92.5</v>
      </c>
    </row>
    <row r="175" spans="1:27" ht="13.5" thickBot="1" x14ac:dyDescent="0.25">
      <c r="A175" s="107"/>
      <c r="B175" s="16"/>
      <c r="C175" s="225" t="s">
        <v>24</v>
      </c>
      <c r="D175" s="226">
        <v>195</v>
      </c>
      <c r="E175" s="227" t="s">
        <v>302</v>
      </c>
      <c r="F175" s="228" t="s">
        <v>5</v>
      </c>
      <c r="G175" s="229">
        <v>44121</v>
      </c>
      <c r="H175" s="230" t="s">
        <v>26</v>
      </c>
      <c r="J175" s="86"/>
      <c r="O175" s="107"/>
      <c r="P175" s="16"/>
      <c r="Q175" s="150" t="s">
        <v>24</v>
      </c>
      <c r="R175" s="151">
        <v>95</v>
      </c>
      <c r="S175" s="164" t="s">
        <v>315</v>
      </c>
      <c r="T175" s="153" t="s">
        <v>5</v>
      </c>
      <c r="U175" s="166">
        <v>43498</v>
      </c>
      <c r="V175" s="167" t="s">
        <v>26</v>
      </c>
      <c r="W175" s="23" t="str">
        <f>IF(R175&gt;X176,"Y",IF(R175&gt;Y176,"Y",IF(R175&gt;Z176,"Y",IF(R175&gt;AA176,"Y","N"))))</f>
        <v>N</v>
      </c>
      <c r="X175" s="86">
        <f>R125</f>
        <v>82.5</v>
      </c>
      <c r="Y175" s="85" t="s">
        <v>22</v>
      </c>
      <c r="Z175" s="85" t="s">
        <v>22</v>
      </c>
      <c r="AA175" s="85">
        <f>Equipped!Q174</f>
        <v>60</v>
      </c>
    </row>
    <row r="176" spans="1:27" ht="13.5" thickBot="1" x14ac:dyDescent="0.25">
      <c r="A176" s="108"/>
      <c r="B176" s="16"/>
      <c r="C176" s="237" t="s">
        <v>25</v>
      </c>
      <c r="D176" s="238">
        <v>417.5</v>
      </c>
      <c r="E176" s="239" t="s">
        <v>302</v>
      </c>
      <c r="F176" s="240" t="s">
        <v>5</v>
      </c>
      <c r="G176" s="242">
        <v>44121</v>
      </c>
      <c r="H176" s="241" t="s">
        <v>26</v>
      </c>
      <c r="J176" s="86"/>
      <c r="O176" s="108"/>
      <c r="P176" s="16"/>
      <c r="Q176" s="168" t="s">
        <v>25</v>
      </c>
      <c r="R176" s="169">
        <v>230</v>
      </c>
      <c r="S176" s="164" t="s">
        <v>315</v>
      </c>
      <c r="T176" s="171" t="s">
        <v>5</v>
      </c>
      <c r="U176" s="166">
        <v>43498</v>
      </c>
      <c r="V176" s="167" t="s">
        <v>26</v>
      </c>
      <c r="W176" s="23" t="str">
        <f>IF(R176&gt;X177,"Y",IF(R176&gt;Y177,"Y",IF(R176&gt;Z177,"Y",IF(R176&gt;AA177,"Y","N"))))</f>
        <v>N</v>
      </c>
      <c r="X176" s="86">
        <f>R126</f>
        <v>147.5</v>
      </c>
      <c r="Y176" s="85" t="s">
        <v>22</v>
      </c>
      <c r="Z176" s="85" t="s">
        <v>22</v>
      </c>
      <c r="AA176" s="85">
        <f>Equipped!Q175</f>
        <v>122.5</v>
      </c>
    </row>
    <row r="177" spans="1:27" ht="13.5" thickBot="1" x14ac:dyDescent="0.25">
      <c r="A177" s="16"/>
      <c r="B177" s="16"/>
      <c r="C177" s="19"/>
      <c r="D177" s="20"/>
      <c r="E177" s="48"/>
      <c r="F177" s="21"/>
      <c r="G177" s="22"/>
      <c r="H177" s="23"/>
      <c r="J177" s="86"/>
      <c r="O177" s="16"/>
      <c r="P177" s="16"/>
      <c r="Q177" s="19"/>
      <c r="R177" s="46"/>
      <c r="S177" s="48"/>
      <c r="T177" s="21"/>
      <c r="U177" s="21"/>
      <c r="V177" s="21"/>
      <c r="X177" s="86">
        <f>R127</f>
        <v>352.5</v>
      </c>
      <c r="Y177" s="85" t="s">
        <v>22</v>
      </c>
      <c r="Z177" s="85" t="s">
        <v>22</v>
      </c>
      <c r="AA177" s="85">
        <f>Equipped!Q176</f>
        <v>275</v>
      </c>
    </row>
    <row r="178" spans="1:27" ht="13.5" thickBot="1" x14ac:dyDescent="0.25">
      <c r="A178" s="106">
        <v>74</v>
      </c>
      <c r="B178" s="14"/>
      <c r="C178" s="162" t="s">
        <v>20</v>
      </c>
      <c r="D178" s="163">
        <v>157.5</v>
      </c>
      <c r="E178" s="164" t="s">
        <v>89</v>
      </c>
      <c r="F178" s="165" t="s">
        <v>5</v>
      </c>
      <c r="G178" s="166">
        <v>43528</v>
      </c>
      <c r="H178" s="167" t="s">
        <v>317</v>
      </c>
      <c r="J178" s="86"/>
      <c r="O178" s="106">
        <v>57</v>
      </c>
      <c r="P178" s="14"/>
      <c r="Q178" s="162" t="s">
        <v>20</v>
      </c>
      <c r="R178" s="163">
        <v>97.5</v>
      </c>
      <c r="S178" s="164" t="s">
        <v>297</v>
      </c>
      <c r="T178" s="165" t="s">
        <v>5</v>
      </c>
      <c r="U178" s="166">
        <v>43134</v>
      </c>
      <c r="V178" s="167" t="s">
        <v>26</v>
      </c>
      <c r="W178" s="23" t="str">
        <f>IF(R178&gt;X179,"Y",IF(R178&gt;Y179,"Y",IF(R178&gt;Z179,"Y",IF(R178&gt;AA179,"Y","N"))))</f>
        <v>N</v>
      </c>
      <c r="X178" s="86"/>
    </row>
    <row r="179" spans="1:27" ht="13.5" thickBot="1" x14ac:dyDescent="0.25">
      <c r="A179" s="107"/>
      <c r="B179" s="16"/>
      <c r="C179" s="150" t="s">
        <v>23</v>
      </c>
      <c r="D179" s="151">
        <v>115</v>
      </c>
      <c r="E179" s="152" t="s">
        <v>89</v>
      </c>
      <c r="F179" s="153" t="s">
        <v>5</v>
      </c>
      <c r="G179" s="154">
        <v>43421</v>
      </c>
      <c r="H179" s="155" t="s">
        <v>26</v>
      </c>
      <c r="J179" s="86"/>
      <c r="O179" s="107"/>
      <c r="P179" s="16"/>
      <c r="Q179" s="150" t="s">
        <v>23</v>
      </c>
      <c r="R179" s="151">
        <v>60</v>
      </c>
      <c r="S179" s="152" t="s">
        <v>297</v>
      </c>
      <c r="T179" s="153" t="s">
        <v>5</v>
      </c>
      <c r="U179" s="166">
        <v>43134</v>
      </c>
      <c r="V179" s="155" t="s">
        <v>26</v>
      </c>
      <c r="W179" s="23" t="str">
        <f>IF(R179&gt;X180,"Y",IF(R179&gt;Y180,"Y",IF(R179&gt;Z180,"Y",IF(R179&gt;AA180,"Y","N"))))</f>
        <v>N</v>
      </c>
      <c r="X179" s="86">
        <f>R129</f>
        <v>135</v>
      </c>
      <c r="Y179" s="85" t="s">
        <v>22</v>
      </c>
      <c r="Z179" s="85" t="s">
        <v>22</v>
      </c>
      <c r="AA179" s="85">
        <f>Equipped!Q178</f>
        <v>132.5</v>
      </c>
    </row>
    <row r="180" spans="1:27" ht="13.5" thickBot="1" x14ac:dyDescent="0.25">
      <c r="A180" s="107"/>
      <c r="B180" s="16"/>
      <c r="C180" s="150" t="s">
        <v>24</v>
      </c>
      <c r="D180" s="151">
        <v>197.5</v>
      </c>
      <c r="E180" s="205" t="s">
        <v>302</v>
      </c>
      <c r="F180" s="153" t="s">
        <v>5</v>
      </c>
      <c r="G180" s="154">
        <v>43687</v>
      </c>
      <c r="H180" s="155" t="s">
        <v>45</v>
      </c>
      <c r="J180" s="86"/>
      <c r="O180" s="107"/>
      <c r="P180" s="16"/>
      <c r="Q180" s="150" t="s">
        <v>24</v>
      </c>
      <c r="R180" s="151">
        <v>132.5</v>
      </c>
      <c r="S180" s="152" t="s">
        <v>297</v>
      </c>
      <c r="T180" s="153" t="s">
        <v>5</v>
      </c>
      <c r="U180" s="166">
        <v>43134</v>
      </c>
      <c r="V180" s="155" t="s">
        <v>26</v>
      </c>
      <c r="W180" s="23" t="str">
        <f>IF(R180&gt;X181,"Y",IF(R180&gt;Y181,"Y",IF(R180&gt;Z181,"Y",IF(R180&gt;AA181,"Y","N"))))</f>
        <v>N</v>
      </c>
      <c r="X180" s="86">
        <f>R130</f>
        <v>69</v>
      </c>
      <c r="Y180" s="85" t="s">
        <v>22</v>
      </c>
      <c r="Z180" s="85" t="s">
        <v>22</v>
      </c>
      <c r="AA180" s="85">
        <f>Equipped!Q179</f>
        <v>67.5</v>
      </c>
    </row>
    <row r="181" spans="1:27" ht="13.5" thickBot="1" x14ac:dyDescent="0.25">
      <c r="A181" s="108"/>
      <c r="B181" s="16"/>
      <c r="C181" s="168" t="s">
        <v>25</v>
      </c>
      <c r="D181" s="169">
        <v>467.5</v>
      </c>
      <c r="E181" s="170" t="s">
        <v>89</v>
      </c>
      <c r="F181" s="171" t="s">
        <v>5</v>
      </c>
      <c r="G181" s="172">
        <v>43528</v>
      </c>
      <c r="H181" s="173" t="s">
        <v>317</v>
      </c>
      <c r="J181" s="86"/>
      <c r="O181" s="108"/>
      <c r="P181" s="16"/>
      <c r="Q181" s="168" t="s">
        <v>25</v>
      </c>
      <c r="R181" s="169">
        <v>290</v>
      </c>
      <c r="S181" s="170" t="s">
        <v>297</v>
      </c>
      <c r="T181" s="171" t="s">
        <v>5</v>
      </c>
      <c r="U181" s="166">
        <v>43134</v>
      </c>
      <c r="V181" s="173" t="s">
        <v>26</v>
      </c>
      <c r="W181" s="23" t="str">
        <f>IF(R181&gt;X182,"Y",IF(R181&gt;Y182,"Y",IF(R181&gt;Z182,"Y",IF(R181&gt;AA182,"Y","N"))))</f>
        <v>N</v>
      </c>
      <c r="X181" s="86">
        <f>R131</f>
        <v>167.5</v>
      </c>
      <c r="Y181" s="85" t="s">
        <v>22</v>
      </c>
      <c r="Z181" s="85" t="s">
        <v>22</v>
      </c>
      <c r="AA181" s="85">
        <f>Equipped!Q180</f>
        <v>147</v>
      </c>
    </row>
    <row r="182" spans="1:27" ht="13.5" thickBot="1" x14ac:dyDescent="0.25">
      <c r="A182" s="16"/>
      <c r="B182" s="16"/>
      <c r="C182" s="19"/>
      <c r="D182" s="20"/>
      <c r="E182" s="48"/>
      <c r="F182" s="21"/>
      <c r="G182" s="22"/>
      <c r="H182" s="52"/>
      <c r="J182" s="86"/>
      <c r="O182" s="16"/>
      <c r="P182" s="16"/>
      <c r="Q182" s="19"/>
      <c r="R182" s="46"/>
      <c r="S182" s="19"/>
      <c r="T182" s="21"/>
      <c r="U182" s="47"/>
      <c r="V182" s="21"/>
      <c r="X182" s="86">
        <f>R132</f>
        <v>352.5</v>
      </c>
      <c r="Y182" s="85" t="s">
        <v>22</v>
      </c>
      <c r="Z182" s="85" t="s">
        <v>22</v>
      </c>
      <c r="AA182" s="85">
        <f>Equipped!Q181</f>
        <v>342.5</v>
      </c>
    </row>
    <row r="183" spans="1:27" x14ac:dyDescent="0.2">
      <c r="A183" s="106">
        <v>83</v>
      </c>
      <c r="B183" s="14"/>
      <c r="C183" s="162" t="s">
        <v>20</v>
      </c>
      <c r="D183" s="163">
        <v>185</v>
      </c>
      <c r="E183" s="164" t="s">
        <v>299</v>
      </c>
      <c r="F183" s="165" t="s">
        <v>5</v>
      </c>
      <c r="G183" s="166">
        <v>43637</v>
      </c>
      <c r="H183" s="167" t="s">
        <v>26</v>
      </c>
      <c r="J183" s="86"/>
      <c r="O183" s="106">
        <v>63</v>
      </c>
      <c r="P183" s="14"/>
      <c r="Q183" s="231" t="s">
        <v>20</v>
      </c>
      <c r="R183" s="232">
        <v>127.5</v>
      </c>
      <c r="S183" s="233" t="s">
        <v>297</v>
      </c>
      <c r="T183" s="234" t="s">
        <v>5</v>
      </c>
      <c r="U183" s="235">
        <v>44121</v>
      </c>
      <c r="V183" s="236" t="s">
        <v>26</v>
      </c>
      <c r="W183" s="23" t="str">
        <f>IF(R183&gt;X184,"Y",IF(R183&gt;Y184,"Y",IF(R183&gt;Z184,"Y",IF(R183&gt;AA184,"Y","N"))))</f>
        <v>N</v>
      </c>
      <c r="X183" s="86"/>
    </row>
    <row r="184" spans="1:27" x14ac:dyDescent="0.2">
      <c r="A184" s="107"/>
      <c r="B184" s="16"/>
      <c r="C184" s="150" t="s">
        <v>23</v>
      </c>
      <c r="D184" s="151">
        <v>142.5</v>
      </c>
      <c r="E184" s="152" t="s">
        <v>306</v>
      </c>
      <c r="F184" s="153" t="s">
        <v>5</v>
      </c>
      <c r="G184" s="154">
        <v>43687</v>
      </c>
      <c r="H184" s="155" t="s">
        <v>45</v>
      </c>
      <c r="J184" s="86"/>
      <c r="O184" s="107"/>
      <c r="P184" s="16"/>
      <c r="Q184" s="225" t="s">
        <v>23</v>
      </c>
      <c r="R184" s="226">
        <v>75</v>
      </c>
      <c r="S184" s="227" t="s">
        <v>297</v>
      </c>
      <c r="T184" s="228" t="s">
        <v>5</v>
      </c>
      <c r="U184" s="229">
        <v>44121</v>
      </c>
      <c r="V184" s="230" t="s">
        <v>26</v>
      </c>
      <c r="W184" s="23" t="str">
        <f>IF(R184&gt;X185,"Y",IF(R184&gt;Y185,"Y",IF(R184&gt;Z185,"Y",IF(R184&gt;AA185,"Y","N"))))</f>
        <v>N</v>
      </c>
      <c r="X184" s="86">
        <f>R134</f>
        <v>148</v>
      </c>
      <c r="Y184" s="85" t="s">
        <v>22</v>
      </c>
      <c r="Z184" s="85" t="s">
        <v>22</v>
      </c>
      <c r="AA184" s="85">
        <f>Equipped!Q183</f>
        <v>127.5</v>
      </c>
    </row>
    <row r="185" spans="1:27" x14ac:dyDescent="0.2">
      <c r="A185" s="107"/>
      <c r="B185" s="16"/>
      <c r="C185" s="225" t="s">
        <v>24</v>
      </c>
      <c r="D185" s="226">
        <v>212.5</v>
      </c>
      <c r="E185" s="287" t="s">
        <v>343</v>
      </c>
      <c r="F185" s="228" t="s">
        <v>5</v>
      </c>
      <c r="G185" s="229">
        <v>44121</v>
      </c>
      <c r="H185" s="230" t="s">
        <v>26</v>
      </c>
      <c r="J185" s="86"/>
      <c r="O185" s="107"/>
      <c r="P185" s="16"/>
      <c r="Q185" s="225" t="s">
        <v>24</v>
      </c>
      <c r="R185" s="226">
        <v>162.5</v>
      </c>
      <c r="S185" s="227" t="s">
        <v>297</v>
      </c>
      <c r="T185" s="228" t="s">
        <v>5</v>
      </c>
      <c r="U185" s="229">
        <v>44121</v>
      </c>
      <c r="V185" s="230" t="s">
        <v>26</v>
      </c>
      <c r="W185" s="23" t="str">
        <f>IF(R185&gt;X186,"Y",IF(R185&gt;Y186,"Y",IF(R185&gt;Z186,"Y",IF(R185&gt;AA186,"Y","N"))))</f>
        <v>N</v>
      </c>
      <c r="X185" s="86">
        <f>R135</f>
        <v>77.5</v>
      </c>
      <c r="Y185" s="85" t="s">
        <v>22</v>
      </c>
      <c r="Z185" s="85" t="s">
        <v>22</v>
      </c>
      <c r="AA185" s="85">
        <f>Equipped!Q184</f>
        <v>75</v>
      </c>
    </row>
    <row r="186" spans="1:27" ht="13.5" thickBot="1" x14ac:dyDescent="0.25">
      <c r="A186" s="108"/>
      <c r="B186" s="16"/>
      <c r="C186" s="168" t="s">
        <v>25</v>
      </c>
      <c r="D186" s="169">
        <v>517.5</v>
      </c>
      <c r="E186" s="170" t="s">
        <v>299</v>
      </c>
      <c r="F186" s="171" t="s">
        <v>5</v>
      </c>
      <c r="G186" s="172">
        <v>43637</v>
      </c>
      <c r="H186" s="173" t="s">
        <v>26</v>
      </c>
      <c r="J186" s="86"/>
      <c r="O186" s="108"/>
      <c r="P186" s="16"/>
      <c r="Q186" s="237" t="s">
        <v>25</v>
      </c>
      <c r="R186" s="238">
        <v>365</v>
      </c>
      <c r="S186" s="239" t="s">
        <v>297</v>
      </c>
      <c r="T186" s="240" t="s">
        <v>5</v>
      </c>
      <c r="U186" s="242">
        <v>44121</v>
      </c>
      <c r="V186" s="241" t="s">
        <v>26</v>
      </c>
      <c r="W186" s="23" t="str">
        <f>IF(R186&gt;X187,"Y",IF(R186&gt;Y187,"Y",IF(R186&gt;Z187,"Y",IF(R186&gt;AA187,"Y","N"))))</f>
        <v>N</v>
      </c>
      <c r="X186" s="86">
        <f>R136</f>
        <v>162.5</v>
      </c>
      <c r="Y186" s="85" t="s">
        <v>22</v>
      </c>
      <c r="Z186" s="85" t="s">
        <v>22</v>
      </c>
      <c r="AA186" s="85">
        <f>Equipped!Q185</f>
        <v>162.5</v>
      </c>
    </row>
    <row r="187" spans="1:27" ht="13.5" thickBot="1" x14ac:dyDescent="0.25">
      <c r="A187" s="16"/>
      <c r="B187" s="16"/>
      <c r="C187" s="192"/>
      <c r="D187" s="193"/>
      <c r="E187" s="190"/>
      <c r="F187" s="194"/>
      <c r="G187" s="195"/>
      <c r="H187" s="196"/>
      <c r="J187" s="86"/>
      <c r="O187" s="16"/>
      <c r="P187" s="16"/>
      <c r="Q187" s="19"/>
      <c r="R187" s="46"/>
      <c r="S187" s="48"/>
      <c r="T187" s="21"/>
      <c r="U187" s="21"/>
      <c r="V187" s="21"/>
      <c r="X187" s="86">
        <f>R137</f>
        <v>372.5</v>
      </c>
      <c r="Y187" s="85" t="s">
        <v>22</v>
      </c>
      <c r="Z187" s="85" t="s">
        <v>22</v>
      </c>
      <c r="AA187" s="85">
        <f>Equipped!Q186</f>
        <v>365</v>
      </c>
    </row>
    <row r="188" spans="1:27" x14ac:dyDescent="0.2">
      <c r="A188" s="106">
        <v>93</v>
      </c>
      <c r="B188" s="14"/>
      <c r="C188" s="162" t="s">
        <v>20</v>
      </c>
      <c r="D188" s="163">
        <v>200</v>
      </c>
      <c r="E188" s="164" t="s">
        <v>91</v>
      </c>
      <c r="F188" s="165" t="s">
        <v>5</v>
      </c>
      <c r="G188" s="166">
        <v>43274</v>
      </c>
      <c r="H188" s="167" t="s">
        <v>303</v>
      </c>
      <c r="J188" s="86"/>
      <c r="O188" s="106">
        <v>72</v>
      </c>
      <c r="P188" s="14"/>
      <c r="Q188" s="162" t="s">
        <v>20</v>
      </c>
      <c r="R188" s="163">
        <v>117.5</v>
      </c>
      <c r="S188" s="262" t="s">
        <v>92</v>
      </c>
      <c r="T188" s="165" t="s">
        <v>5</v>
      </c>
      <c r="U188" s="166">
        <v>43893</v>
      </c>
      <c r="V188" s="167" t="s">
        <v>26</v>
      </c>
      <c r="W188" s="23" t="str">
        <f>IF(R188&gt;X189,"Y",IF(R188&gt;Y189,"Y",IF(R188&gt;Z189,"Y",IF(R188&gt;AA189,"Y","N"))))</f>
        <v>N</v>
      </c>
      <c r="X188" s="86"/>
    </row>
    <row r="189" spans="1:27" x14ac:dyDescent="0.2">
      <c r="A189" s="107"/>
      <c r="B189" s="16"/>
      <c r="C189" s="150" t="s">
        <v>23</v>
      </c>
      <c r="D189" s="151">
        <v>143</v>
      </c>
      <c r="E189" s="152" t="s">
        <v>91</v>
      </c>
      <c r="F189" s="153" t="s">
        <v>5</v>
      </c>
      <c r="G189" s="154">
        <v>43274</v>
      </c>
      <c r="H189" s="155" t="s">
        <v>303</v>
      </c>
      <c r="J189" s="86"/>
      <c r="O189" s="107"/>
      <c r="P189" s="16"/>
      <c r="Q189" s="225" t="s">
        <v>23</v>
      </c>
      <c r="R189" s="226">
        <v>75.5</v>
      </c>
      <c r="S189" s="227" t="s">
        <v>339</v>
      </c>
      <c r="T189" s="228" t="s">
        <v>5</v>
      </c>
      <c r="U189" s="229">
        <v>44121</v>
      </c>
      <c r="V189" s="230" t="s">
        <v>26</v>
      </c>
      <c r="W189" s="23" t="str">
        <f>IF(R189&gt;X190,"Y",IF(R189&gt;Y190,"Y",IF(R189&gt;Z190,"Y",IF(R189&gt;AA190,"Y","N"))))</f>
        <v>N</v>
      </c>
      <c r="X189" s="86">
        <f>R139</f>
        <v>157.5</v>
      </c>
      <c r="Y189" s="85" t="s">
        <v>22</v>
      </c>
      <c r="Z189" s="85" t="s">
        <v>22</v>
      </c>
      <c r="AA189" s="85">
        <f>Equipped!Q188</f>
        <v>117.5</v>
      </c>
    </row>
    <row r="190" spans="1:27" x14ac:dyDescent="0.2">
      <c r="A190" s="107"/>
      <c r="B190" s="16"/>
      <c r="C190" s="225" t="s">
        <v>24</v>
      </c>
      <c r="D190" s="226">
        <v>235</v>
      </c>
      <c r="E190" s="227" t="s">
        <v>340</v>
      </c>
      <c r="F190" s="228" t="s">
        <v>5</v>
      </c>
      <c r="G190" s="229">
        <v>44121</v>
      </c>
      <c r="H190" s="230" t="s">
        <v>26</v>
      </c>
      <c r="J190" s="86"/>
      <c r="O190" s="107"/>
      <c r="P190" s="16"/>
      <c r="Q190" s="150" t="s">
        <v>24</v>
      </c>
      <c r="R190" s="151">
        <v>157.5</v>
      </c>
      <c r="S190" s="152" t="s">
        <v>92</v>
      </c>
      <c r="T190" s="153" t="s">
        <v>5</v>
      </c>
      <c r="U190" s="154">
        <v>43528</v>
      </c>
      <c r="V190" s="155" t="s">
        <v>317</v>
      </c>
      <c r="W190" s="23" t="str">
        <f>IF(R190&gt;X191,"Y",IF(R190&gt;Y191,"Y",IF(R190&gt;Z191,"Y",IF(R190&gt;AA191,"Y","N"))))</f>
        <v>N</v>
      </c>
      <c r="X190" s="86">
        <f>R140</f>
        <v>90</v>
      </c>
      <c r="Y190" s="85" t="s">
        <v>22</v>
      </c>
      <c r="Z190" s="85" t="s">
        <v>22</v>
      </c>
      <c r="AA190" s="85">
        <f>Equipped!Q189</f>
        <v>75.5</v>
      </c>
    </row>
    <row r="191" spans="1:27" ht="13.5" thickBot="1" x14ac:dyDescent="0.25">
      <c r="A191" s="108"/>
      <c r="B191" s="16"/>
      <c r="C191" s="168" t="s">
        <v>25</v>
      </c>
      <c r="D191" s="169">
        <v>563</v>
      </c>
      <c r="E191" s="170" t="s">
        <v>91</v>
      </c>
      <c r="F191" s="171" t="s">
        <v>5</v>
      </c>
      <c r="G191" s="172">
        <v>43274</v>
      </c>
      <c r="H191" s="173" t="s">
        <v>303</v>
      </c>
      <c r="J191" s="86"/>
      <c r="O191" s="108"/>
      <c r="P191" s="16"/>
      <c r="Q191" s="168" t="s">
        <v>25</v>
      </c>
      <c r="R191" s="169">
        <v>348</v>
      </c>
      <c r="S191" s="264" t="s">
        <v>92</v>
      </c>
      <c r="T191" s="171" t="s">
        <v>5</v>
      </c>
      <c r="U191" s="172">
        <v>43893</v>
      </c>
      <c r="V191" s="173" t="s">
        <v>26</v>
      </c>
      <c r="W191" s="23" t="str">
        <f>IF(R191&gt;X192,"Y",IF(R191&gt;Y192,"Y",IF(R191&gt;Z192,"Y",IF(R191&gt;AA192,"Y","N"))))</f>
        <v>N</v>
      </c>
      <c r="X191" s="86">
        <f>R141</f>
        <v>182.5</v>
      </c>
      <c r="Y191" s="85" t="s">
        <v>22</v>
      </c>
      <c r="Z191" s="85" t="s">
        <v>22</v>
      </c>
      <c r="AA191" s="85">
        <f>Equipped!Q190</f>
        <v>157.5</v>
      </c>
    </row>
    <row r="192" spans="1:27" ht="13.5" thickBot="1" x14ac:dyDescent="0.25">
      <c r="A192" s="16"/>
      <c r="B192" s="16"/>
      <c r="C192" s="19"/>
      <c r="D192" s="20"/>
      <c r="E192" s="48"/>
      <c r="F192" s="21"/>
      <c r="G192" s="22"/>
      <c r="H192" s="23"/>
      <c r="J192" s="86"/>
      <c r="O192" s="16"/>
      <c r="P192" s="16"/>
      <c r="Q192" s="192"/>
      <c r="R192" s="197"/>
      <c r="S192" s="192"/>
      <c r="T192" s="194"/>
      <c r="U192" s="198"/>
      <c r="V192" s="194"/>
      <c r="X192" s="86">
        <f>R142</f>
        <v>425</v>
      </c>
      <c r="Y192" s="85" t="s">
        <v>22</v>
      </c>
      <c r="Z192" s="85" t="s">
        <v>22</v>
      </c>
      <c r="AA192" s="85">
        <f>Equipped!Q191</f>
        <v>348</v>
      </c>
    </row>
    <row r="193" spans="1:27" ht="13.5" thickBot="1" x14ac:dyDescent="0.25">
      <c r="A193" s="106">
        <v>105</v>
      </c>
      <c r="B193" s="14"/>
      <c r="C193" s="162" t="s">
        <v>20</v>
      </c>
      <c r="D193" s="163">
        <v>232.5</v>
      </c>
      <c r="E193" s="164" t="s">
        <v>93</v>
      </c>
      <c r="F193" s="165" t="s">
        <v>5</v>
      </c>
      <c r="G193" s="166">
        <v>43154</v>
      </c>
      <c r="H193" s="167" t="s">
        <v>189</v>
      </c>
      <c r="J193" s="86"/>
      <c r="N193" s="88"/>
      <c r="O193" s="106">
        <v>84</v>
      </c>
      <c r="P193" s="14"/>
      <c r="Q193" s="162" t="s">
        <v>20</v>
      </c>
      <c r="R193" s="163">
        <v>117.5</v>
      </c>
      <c r="S193" s="164" t="s">
        <v>92</v>
      </c>
      <c r="T193" s="165" t="s">
        <v>5</v>
      </c>
      <c r="U193" s="166">
        <v>43151</v>
      </c>
      <c r="V193" s="167" t="s">
        <v>189</v>
      </c>
      <c r="W193" s="23" t="str">
        <f>IF(R193&gt;X194,"Y",IF(R193&gt;Y194,"Y",IF(R193&gt;Z194,"Y",IF(R193&gt;AA194,"Y","N"))))</f>
        <v>N</v>
      </c>
      <c r="X193" s="86"/>
    </row>
    <row r="194" spans="1:27" ht="13.5" thickBot="1" x14ac:dyDescent="0.25">
      <c r="A194" s="107"/>
      <c r="B194" s="16"/>
      <c r="C194" s="150" t="s">
        <v>23</v>
      </c>
      <c r="D194" s="151">
        <v>180</v>
      </c>
      <c r="E194" s="152" t="s">
        <v>93</v>
      </c>
      <c r="F194" s="153" t="s">
        <v>5</v>
      </c>
      <c r="G194" s="166">
        <v>43154</v>
      </c>
      <c r="H194" s="167" t="s">
        <v>189</v>
      </c>
      <c r="J194" s="86"/>
      <c r="N194" s="88"/>
      <c r="O194" s="107"/>
      <c r="P194" s="16"/>
      <c r="Q194" s="150" t="s">
        <v>23</v>
      </c>
      <c r="R194" s="151">
        <v>72.5</v>
      </c>
      <c r="S194" s="152" t="s">
        <v>92</v>
      </c>
      <c r="T194" s="153" t="s">
        <v>5</v>
      </c>
      <c r="U194" s="154">
        <v>42770</v>
      </c>
      <c r="V194" s="155" t="s">
        <v>26</v>
      </c>
      <c r="W194" s="23" t="str">
        <f>IF(R194&gt;X195,"Y",IF(R194&gt;Y195,"Y",IF(R194&gt;Z195,"Y",IF(R194&gt;AA195,"Y","N"))))</f>
        <v>N</v>
      </c>
      <c r="X194" s="86">
        <f>R144</f>
        <v>167</v>
      </c>
      <c r="Y194" s="85" t="s">
        <v>22</v>
      </c>
      <c r="Z194" s="85" t="s">
        <v>22</v>
      </c>
      <c r="AA194" s="85">
        <f>Equipped!Q193</f>
        <v>117.5</v>
      </c>
    </row>
    <row r="195" spans="1:27" ht="13.5" thickBot="1" x14ac:dyDescent="0.25">
      <c r="A195" s="107"/>
      <c r="B195" s="16"/>
      <c r="C195" s="150" t="s">
        <v>24</v>
      </c>
      <c r="D195" s="151">
        <v>240</v>
      </c>
      <c r="E195" s="152" t="s">
        <v>93</v>
      </c>
      <c r="F195" s="153" t="s">
        <v>5</v>
      </c>
      <c r="G195" s="154">
        <v>42357</v>
      </c>
      <c r="H195" s="155" t="s">
        <v>34</v>
      </c>
      <c r="J195" s="86"/>
      <c r="N195" s="88"/>
      <c r="O195" s="107"/>
      <c r="P195" s="16"/>
      <c r="Q195" s="150" t="s">
        <v>24</v>
      </c>
      <c r="R195" s="151">
        <v>157.5</v>
      </c>
      <c r="S195" s="152" t="s">
        <v>92</v>
      </c>
      <c r="T195" s="153" t="s">
        <v>5</v>
      </c>
      <c r="U195" s="166">
        <v>43151</v>
      </c>
      <c r="V195" s="167" t="s">
        <v>189</v>
      </c>
      <c r="W195" s="23" t="str">
        <f>IF(R195&gt;X196,"Y",IF(R195&gt;Y196,"Y",IF(R195&gt;Z196,"Y",IF(R195&gt;AA196,"Y","N"))))</f>
        <v>N</v>
      </c>
      <c r="X195" s="86">
        <f>R145</f>
        <v>100</v>
      </c>
      <c r="Y195" s="85" t="s">
        <v>22</v>
      </c>
      <c r="Z195" s="85" t="s">
        <v>22</v>
      </c>
      <c r="AA195" s="85">
        <f>Equipped!Q194</f>
        <v>80</v>
      </c>
    </row>
    <row r="196" spans="1:27" ht="13.5" thickBot="1" x14ac:dyDescent="0.25">
      <c r="A196" s="108"/>
      <c r="B196" s="16"/>
      <c r="C196" s="168" t="s">
        <v>25</v>
      </c>
      <c r="D196" s="169">
        <v>652.5</v>
      </c>
      <c r="E196" s="170" t="s">
        <v>93</v>
      </c>
      <c r="F196" s="171" t="s">
        <v>5</v>
      </c>
      <c r="G196" s="166">
        <v>43154</v>
      </c>
      <c r="H196" s="167" t="s">
        <v>189</v>
      </c>
      <c r="J196" s="86"/>
      <c r="N196" s="88"/>
      <c r="O196" s="108"/>
      <c r="P196" s="16"/>
      <c r="Q196" s="168" t="s">
        <v>25</v>
      </c>
      <c r="R196" s="169">
        <v>347.5</v>
      </c>
      <c r="S196" s="170" t="s">
        <v>92</v>
      </c>
      <c r="T196" s="171" t="s">
        <v>5</v>
      </c>
      <c r="U196" s="166">
        <v>43151</v>
      </c>
      <c r="V196" s="167" t="s">
        <v>189</v>
      </c>
      <c r="W196" s="23" t="str">
        <f>IF(R196&gt;X197,"Y",IF(R196&gt;Y197,"Y",IF(R196&gt;Z197,"Y",IF(R196&gt;AA197,"Y","N"))))</f>
        <v>N</v>
      </c>
      <c r="X196" s="86">
        <f>R146</f>
        <v>192.5</v>
      </c>
      <c r="Y196" s="85" t="s">
        <v>22</v>
      </c>
      <c r="Z196" s="85" t="s">
        <v>22</v>
      </c>
      <c r="AA196" s="85">
        <f>Equipped!Q195</f>
        <v>157.5</v>
      </c>
    </row>
    <row r="197" spans="1:27" ht="13.5" thickBot="1" x14ac:dyDescent="0.25">
      <c r="A197" s="16"/>
      <c r="B197" s="16"/>
      <c r="C197" s="19"/>
      <c r="D197" s="20"/>
      <c r="E197" s="48"/>
      <c r="F197" s="21"/>
      <c r="G197" s="22"/>
      <c r="H197" s="23"/>
      <c r="J197" s="86"/>
      <c r="O197" s="16"/>
      <c r="P197" s="16"/>
      <c r="Q197" s="192"/>
      <c r="R197" s="197"/>
      <c r="S197" s="192"/>
      <c r="T197" s="194"/>
      <c r="U197" s="198"/>
      <c r="V197" s="194"/>
      <c r="X197" s="86">
        <f>R147</f>
        <v>442.5</v>
      </c>
      <c r="Y197" s="85" t="s">
        <v>22</v>
      </c>
      <c r="Z197" s="85" t="s">
        <v>22</v>
      </c>
      <c r="AA197" s="85">
        <f>Equipped!Q196</f>
        <v>347.5</v>
      </c>
    </row>
    <row r="198" spans="1:27" x14ac:dyDescent="0.2">
      <c r="A198" s="106">
        <v>120</v>
      </c>
      <c r="B198" s="14"/>
      <c r="C198" s="162" t="s">
        <v>20</v>
      </c>
      <c r="D198" s="163">
        <v>225</v>
      </c>
      <c r="E198" s="164" t="s">
        <v>93</v>
      </c>
      <c r="F198" s="165" t="s">
        <v>5</v>
      </c>
      <c r="G198" s="166">
        <v>43064</v>
      </c>
      <c r="H198" s="167" t="s">
        <v>26</v>
      </c>
      <c r="J198" s="86"/>
      <c r="N198" s="90"/>
      <c r="O198" s="106" t="s">
        <v>35</v>
      </c>
      <c r="P198" s="14"/>
      <c r="Q198" s="162" t="s">
        <v>20</v>
      </c>
      <c r="R198" s="163">
        <v>162.5</v>
      </c>
      <c r="S198" s="164" t="s">
        <v>301</v>
      </c>
      <c r="T198" s="165" t="s">
        <v>5</v>
      </c>
      <c r="U198" s="166">
        <v>43726</v>
      </c>
      <c r="V198" s="167" t="s">
        <v>324</v>
      </c>
      <c r="X198" s="86"/>
    </row>
    <row r="199" spans="1:27" ht="13.5" thickBot="1" x14ac:dyDescent="0.25">
      <c r="A199" s="107"/>
      <c r="B199" s="16"/>
      <c r="C199" s="150" t="s">
        <v>23</v>
      </c>
      <c r="D199" s="151">
        <v>225</v>
      </c>
      <c r="E199" s="152" t="s">
        <v>83</v>
      </c>
      <c r="F199" s="153" t="s">
        <v>5</v>
      </c>
      <c r="G199" s="154">
        <v>41231</v>
      </c>
      <c r="H199" s="155" t="s">
        <v>26</v>
      </c>
      <c r="J199" s="86"/>
      <c r="N199" s="90"/>
      <c r="O199" s="107"/>
      <c r="P199" s="16"/>
      <c r="Q199" s="150" t="s">
        <v>23</v>
      </c>
      <c r="R199" s="151">
        <v>85</v>
      </c>
      <c r="S199" s="152" t="s">
        <v>301</v>
      </c>
      <c r="T199" s="153" t="s">
        <v>5</v>
      </c>
      <c r="U199" s="154">
        <v>43726</v>
      </c>
      <c r="V199" s="155" t="s">
        <v>324</v>
      </c>
      <c r="W199" s="23" t="str">
        <f>IF(R199&gt;X200,"Y",IF(R199&gt;Y200,"Y",IF(R199&gt;Z200,"Y",IF(R199&gt;AA200,"Y","N"))))</f>
        <v>N</v>
      </c>
      <c r="X199" s="86">
        <f>R149</f>
        <v>252.5</v>
      </c>
      <c r="Y199" s="85" t="s">
        <v>22</v>
      </c>
      <c r="Z199" s="85" t="s">
        <v>22</v>
      </c>
      <c r="AA199" s="85">
        <f>Equipped!Q198</f>
        <v>175</v>
      </c>
    </row>
    <row r="200" spans="1:27" ht="13.5" thickBot="1" x14ac:dyDescent="0.25">
      <c r="A200" s="107"/>
      <c r="B200" s="16"/>
      <c r="C200" s="150" t="s">
        <v>24</v>
      </c>
      <c r="D200" s="151">
        <v>230</v>
      </c>
      <c r="E200" s="152" t="s">
        <v>93</v>
      </c>
      <c r="F200" s="153" t="s">
        <v>5</v>
      </c>
      <c r="G200" s="166">
        <v>43064</v>
      </c>
      <c r="H200" s="155" t="s">
        <v>26</v>
      </c>
      <c r="J200" s="86"/>
      <c r="N200" s="90"/>
      <c r="O200" s="107"/>
      <c r="P200" s="16"/>
      <c r="Q200" s="225" t="s">
        <v>24</v>
      </c>
      <c r="R200" s="226">
        <v>200</v>
      </c>
      <c r="S200" s="287" t="s">
        <v>325</v>
      </c>
      <c r="T200" s="228" t="s">
        <v>5</v>
      </c>
      <c r="U200" s="229">
        <v>44121</v>
      </c>
      <c r="V200" s="230" t="s">
        <v>26</v>
      </c>
      <c r="X200" s="86">
        <f>R150</f>
        <v>125</v>
      </c>
      <c r="Y200" s="85" t="s">
        <v>22</v>
      </c>
      <c r="Z200" s="85" t="s">
        <v>22</v>
      </c>
      <c r="AA200" s="85">
        <f>Equipped!Q199</f>
        <v>112.5</v>
      </c>
    </row>
    <row r="201" spans="1:27" ht="13.5" thickBot="1" x14ac:dyDescent="0.25">
      <c r="A201" s="108"/>
      <c r="B201" s="16"/>
      <c r="C201" s="168" t="s">
        <v>25</v>
      </c>
      <c r="D201" s="169">
        <v>627.5</v>
      </c>
      <c r="E201" s="170" t="s">
        <v>93</v>
      </c>
      <c r="F201" s="171" t="s">
        <v>5</v>
      </c>
      <c r="G201" s="166">
        <v>43064</v>
      </c>
      <c r="H201" s="173" t="s">
        <v>26</v>
      </c>
      <c r="J201" s="86"/>
      <c r="N201" s="90"/>
      <c r="O201" s="108"/>
      <c r="P201" s="16"/>
      <c r="Q201" s="168" t="s">
        <v>25</v>
      </c>
      <c r="R201" s="169">
        <v>417.5</v>
      </c>
      <c r="S201" s="170" t="s">
        <v>301</v>
      </c>
      <c r="T201" s="171" t="s">
        <v>5</v>
      </c>
      <c r="U201" s="172">
        <v>43726</v>
      </c>
      <c r="V201" s="173" t="s">
        <v>324</v>
      </c>
      <c r="X201" s="86">
        <f>R151</f>
        <v>227.5</v>
      </c>
      <c r="Y201" s="85" t="s">
        <v>22</v>
      </c>
      <c r="Z201" s="85" t="s">
        <v>22</v>
      </c>
      <c r="AA201" s="85">
        <f>Equipped!Q200</f>
        <v>200</v>
      </c>
    </row>
    <row r="202" spans="1:27" ht="13.5" thickBot="1" x14ac:dyDescent="0.25">
      <c r="A202" s="16"/>
      <c r="B202" s="16"/>
      <c r="C202" s="19"/>
      <c r="D202" s="20"/>
      <c r="E202" s="48"/>
      <c r="F202" s="21"/>
      <c r="G202" s="22"/>
      <c r="H202" s="23"/>
      <c r="J202" s="86"/>
      <c r="X202" s="86">
        <f>R152</f>
        <v>600</v>
      </c>
      <c r="Y202" s="85" t="s">
        <v>22</v>
      </c>
      <c r="Z202" s="85" t="s">
        <v>22</v>
      </c>
      <c r="AA202" s="85">
        <f>Equipped!Q201</f>
        <v>470</v>
      </c>
    </row>
    <row r="203" spans="1:27" x14ac:dyDescent="0.2">
      <c r="A203" s="106" t="s">
        <v>36</v>
      </c>
      <c r="B203" s="14"/>
      <c r="C203" s="15" t="s">
        <v>20</v>
      </c>
      <c r="D203" s="76">
        <v>270</v>
      </c>
      <c r="E203" s="31" t="s">
        <v>83</v>
      </c>
      <c r="F203" s="77" t="s">
        <v>5</v>
      </c>
      <c r="G203" s="78">
        <v>42175</v>
      </c>
      <c r="H203" s="63" t="s">
        <v>43</v>
      </c>
      <c r="J203" s="86"/>
      <c r="N203" s="88"/>
      <c r="X203" s="86"/>
    </row>
    <row r="204" spans="1:27" x14ac:dyDescent="0.2">
      <c r="A204" s="107"/>
      <c r="B204" s="16"/>
      <c r="C204" s="17" t="s">
        <v>23</v>
      </c>
      <c r="D204" s="2">
        <v>237.5</v>
      </c>
      <c r="E204" s="1" t="s">
        <v>83</v>
      </c>
      <c r="F204" s="3" t="s">
        <v>5</v>
      </c>
      <c r="G204" s="4">
        <v>42175</v>
      </c>
      <c r="H204" s="67" t="s">
        <v>43</v>
      </c>
      <c r="J204" s="86"/>
      <c r="N204" s="88"/>
      <c r="X204" s="86"/>
    </row>
    <row r="205" spans="1:27" x14ac:dyDescent="0.2">
      <c r="A205" s="107"/>
      <c r="B205" s="16"/>
      <c r="C205" s="17" t="s">
        <v>24</v>
      </c>
      <c r="D205" s="2">
        <v>290</v>
      </c>
      <c r="E205" s="1" t="s">
        <v>94</v>
      </c>
      <c r="F205" s="3" t="s">
        <v>5</v>
      </c>
      <c r="G205" s="4">
        <v>41875</v>
      </c>
      <c r="H205" s="67" t="s">
        <v>26</v>
      </c>
      <c r="J205" s="86"/>
      <c r="N205" s="88"/>
      <c r="X205" s="86"/>
    </row>
    <row r="206" spans="1:27" ht="13.5" thickBot="1" x14ac:dyDescent="0.25">
      <c r="A206" s="108"/>
      <c r="B206" s="16"/>
      <c r="C206" s="18" t="s">
        <v>25</v>
      </c>
      <c r="D206" s="79">
        <v>785</v>
      </c>
      <c r="E206" s="33" t="s">
        <v>83</v>
      </c>
      <c r="F206" s="80" t="s">
        <v>5</v>
      </c>
      <c r="G206" s="81">
        <v>42175</v>
      </c>
      <c r="H206" s="82" t="s">
        <v>43</v>
      </c>
      <c r="J206" s="86"/>
      <c r="N206" s="88"/>
      <c r="X206" s="86"/>
    </row>
    <row r="207" spans="1:27" x14ac:dyDescent="0.2">
      <c r="X207" s="86"/>
    </row>
    <row r="208" spans="1:27" ht="15.75" x14ac:dyDescent="0.2">
      <c r="A208" s="111" t="s">
        <v>95</v>
      </c>
      <c r="B208" s="111"/>
      <c r="C208" s="111"/>
      <c r="D208" s="111"/>
      <c r="E208" s="111"/>
      <c r="F208" s="111"/>
      <c r="G208" s="111"/>
      <c r="H208" s="111"/>
      <c r="J208" s="83"/>
      <c r="K208" s="83"/>
      <c r="L208" s="83"/>
      <c r="O208" s="111" t="s">
        <v>96</v>
      </c>
      <c r="P208" s="111"/>
      <c r="Q208" s="111"/>
      <c r="R208" s="111"/>
      <c r="S208" s="111"/>
      <c r="T208" s="111"/>
      <c r="U208" s="111"/>
      <c r="V208" s="111"/>
    </row>
    <row r="209" spans="1:27" ht="16.5" thickBot="1" x14ac:dyDescent="0.25">
      <c r="A209" s="34"/>
      <c r="B209" s="34"/>
      <c r="C209" s="34"/>
      <c r="D209" s="34"/>
      <c r="E209" s="34"/>
      <c r="F209" s="34"/>
      <c r="G209" s="34"/>
      <c r="H209" s="34"/>
      <c r="J209" s="83"/>
      <c r="K209" s="83"/>
      <c r="L209" s="83"/>
      <c r="O209" s="34"/>
      <c r="P209" s="34"/>
      <c r="Q209" s="34"/>
      <c r="R209" s="34"/>
      <c r="S209" s="34"/>
      <c r="T209" s="34"/>
      <c r="U209" s="34"/>
      <c r="V209" s="34"/>
      <c r="X209" s="83"/>
      <c r="Y209" s="83"/>
      <c r="Z209" s="83"/>
    </row>
    <row r="210" spans="1:27" x14ac:dyDescent="0.2">
      <c r="A210" s="112" t="s">
        <v>3</v>
      </c>
      <c r="B210" s="113"/>
      <c r="C210" s="114"/>
      <c r="D210" s="115" t="s">
        <v>4</v>
      </c>
      <c r="E210" s="35" t="s">
        <v>5</v>
      </c>
      <c r="F210" s="113"/>
      <c r="G210" s="116"/>
      <c r="H210" s="117">
        <v>0</v>
      </c>
      <c r="J210" s="84"/>
      <c r="K210" s="84"/>
      <c r="L210" s="84"/>
      <c r="O210" s="112" t="s">
        <v>3</v>
      </c>
      <c r="P210" s="113"/>
      <c r="Q210" s="114"/>
      <c r="R210" s="115" t="s">
        <v>4</v>
      </c>
      <c r="S210" s="35" t="s">
        <v>5</v>
      </c>
      <c r="T210" s="113"/>
      <c r="U210" s="116"/>
      <c r="V210" s="117">
        <v>0</v>
      </c>
      <c r="X210" s="83"/>
      <c r="Y210" s="83"/>
      <c r="Z210" s="83"/>
    </row>
    <row r="211" spans="1:27" ht="13.5" thickBot="1" x14ac:dyDescent="0.25">
      <c r="A211" s="118" t="s">
        <v>6</v>
      </c>
      <c r="B211" s="119"/>
      <c r="C211" s="120"/>
      <c r="D211" s="121" t="s">
        <v>7</v>
      </c>
      <c r="E211" s="37" t="s">
        <v>8</v>
      </c>
      <c r="F211" s="119"/>
      <c r="G211" s="122"/>
      <c r="H211" s="123"/>
      <c r="J211" s="84"/>
      <c r="K211" s="84"/>
      <c r="L211" s="84"/>
      <c r="O211" s="118" t="s">
        <v>6</v>
      </c>
      <c r="P211" s="119"/>
      <c r="Q211" s="120"/>
      <c r="R211" s="121" t="s">
        <v>7</v>
      </c>
      <c r="S211" s="37" t="s">
        <v>8</v>
      </c>
      <c r="T211" s="119"/>
      <c r="U211" s="122"/>
      <c r="V211" s="123"/>
      <c r="X211" s="84"/>
      <c r="Y211" s="84"/>
      <c r="Z211" s="84"/>
    </row>
    <row r="212" spans="1:27" x14ac:dyDescent="0.2">
      <c r="A212" s="38"/>
      <c r="B212" s="38"/>
      <c r="C212" s="38"/>
      <c r="D212" s="40"/>
      <c r="E212" s="39"/>
      <c r="F212" s="40"/>
      <c r="G212" s="40"/>
      <c r="H212" s="40"/>
      <c r="J212" s="83"/>
      <c r="K212" s="83"/>
      <c r="L212" s="83"/>
      <c r="O212" s="38"/>
      <c r="P212" s="38"/>
      <c r="Q212" s="38"/>
      <c r="R212" s="40"/>
      <c r="S212" s="39"/>
      <c r="T212" s="40"/>
      <c r="U212" s="40"/>
      <c r="V212" s="40"/>
      <c r="X212" s="84"/>
      <c r="Y212" s="84"/>
      <c r="Z212" s="84"/>
    </row>
    <row r="213" spans="1:27" ht="13.5" thickBot="1" x14ac:dyDescent="0.25">
      <c r="A213" s="19"/>
      <c r="B213" s="19"/>
      <c r="C213" s="19"/>
      <c r="D213" s="21"/>
      <c r="E213" s="19"/>
      <c r="F213" s="21"/>
      <c r="G213" s="21"/>
      <c r="H213" s="21"/>
      <c r="J213" s="83"/>
      <c r="K213" s="83"/>
      <c r="L213" s="83"/>
      <c r="O213" s="19"/>
      <c r="P213" s="19"/>
      <c r="Q213" s="19"/>
      <c r="R213" s="21"/>
      <c r="S213" s="19"/>
      <c r="T213" s="21"/>
      <c r="U213" s="21"/>
      <c r="V213" s="21"/>
      <c r="X213" s="83"/>
      <c r="Y213" s="83"/>
      <c r="Z213" s="83"/>
    </row>
    <row r="214" spans="1:27" x14ac:dyDescent="0.2">
      <c r="A214" s="124" t="s">
        <v>9</v>
      </c>
      <c r="B214" s="19"/>
      <c r="C214" s="125" t="s">
        <v>10</v>
      </c>
      <c r="D214" s="41" t="s">
        <v>11</v>
      </c>
      <c r="E214" s="126" t="s">
        <v>12</v>
      </c>
      <c r="F214" s="127" t="s">
        <v>13</v>
      </c>
      <c r="G214" s="126" t="s">
        <v>14</v>
      </c>
      <c r="H214" s="128" t="s">
        <v>15</v>
      </c>
      <c r="J214" s="83"/>
      <c r="K214" s="83"/>
      <c r="L214" s="83"/>
      <c r="O214" s="124" t="s">
        <v>9</v>
      </c>
      <c r="P214" s="19"/>
      <c r="Q214" s="125" t="s">
        <v>10</v>
      </c>
      <c r="R214" s="41" t="s">
        <v>11</v>
      </c>
      <c r="S214" s="126" t="s">
        <v>12</v>
      </c>
      <c r="T214" s="127" t="s">
        <v>13</v>
      </c>
      <c r="U214" s="126" t="s">
        <v>14</v>
      </c>
      <c r="V214" s="128" t="s">
        <v>15</v>
      </c>
      <c r="X214" s="83"/>
      <c r="Y214" s="83"/>
      <c r="Z214" s="83"/>
    </row>
    <row r="215" spans="1:27" ht="13.5" thickBot="1" x14ac:dyDescent="0.25">
      <c r="A215" s="129"/>
      <c r="B215" s="42"/>
      <c r="C215" s="130"/>
      <c r="D215" s="43" t="s">
        <v>16</v>
      </c>
      <c r="E215" s="131"/>
      <c r="F215" s="132"/>
      <c r="G215" s="131"/>
      <c r="H215" s="133"/>
      <c r="J215" s="83"/>
      <c r="K215" s="83"/>
      <c r="L215" s="83"/>
      <c r="O215" s="129"/>
      <c r="P215" s="42"/>
      <c r="Q215" s="130"/>
      <c r="R215" s="43" t="s">
        <v>16</v>
      </c>
      <c r="S215" s="131"/>
      <c r="T215" s="132"/>
      <c r="U215" s="131"/>
      <c r="V215" s="133"/>
      <c r="X215" s="83"/>
      <c r="Y215" s="83"/>
      <c r="Z215" s="83"/>
    </row>
    <row r="216" spans="1:27" ht="13.5" thickBot="1" x14ac:dyDescent="0.25">
      <c r="A216" s="19"/>
      <c r="B216" s="19"/>
      <c r="C216" s="19"/>
      <c r="D216" s="21"/>
      <c r="E216" s="19"/>
      <c r="F216" s="21"/>
      <c r="G216" s="21"/>
      <c r="H216" s="21"/>
      <c r="J216" s="83"/>
      <c r="K216" s="83"/>
      <c r="L216" s="83"/>
      <c r="O216" s="19"/>
      <c r="P216" s="19"/>
      <c r="Q216" s="19"/>
      <c r="R216" s="21"/>
      <c r="S216" s="19"/>
      <c r="T216" s="21"/>
      <c r="U216" s="21"/>
      <c r="V216" s="21"/>
      <c r="X216" s="83"/>
      <c r="Y216" s="83"/>
      <c r="Z216" s="83"/>
    </row>
    <row r="217" spans="1:27" x14ac:dyDescent="0.2">
      <c r="A217" s="106">
        <v>59</v>
      </c>
      <c r="B217" s="14"/>
      <c r="C217" s="44" t="s">
        <v>20</v>
      </c>
      <c r="D217" s="31"/>
      <c r="E217" s="15" t="s">
        <v>21</v>
      </c>
      <c r="F217" s="76"/>
      <c r="G217" s="77"/>
      <c r="H217" s="78"/>
      <c r="J217" s="83"/>
      <c r="K217" s="83"/>
      <c r="L217" s="83"/>
      <c r="O217" s="106">
        <v>47</v>
      </c>
      <c r="P217" s="14"/>
      <c r="Q217" s="15" t="s">
        <v>20</v>
      </c>
      <c r="R217" s="76"/>
      <c r="S217" s="31" t="s">
        <v>21</v>
      </c>
      <c r="T217" s="77"/>
      <c r="U217" s="78"/>
      <c r="V217" s="63"/>
      <c r="W217" s="23" t="str">
        <f>IF(R217&gt;X218,"Y",IF(R217&gt;Y218,"Y",IF(R217&gt;Z218,"Y",IF(R217&gt;AA218,"Y","N"))))</f>
        <v>N</v>
      </c>
      <c r="X217" s="83" t="s">
        <v>18</v>
      </c>
      <c r="Y217" s="83" t="s">
        <v>97</v>
      </c>
      <c r="Z217" s="83"/>
    </row>
    <row r="218" spans="1:27" x14ac:dyDescent="0.2">
      <c r="A218" s="107"/>
      <c r="B218" s="16"/>
      <c r="C218" s="45" t="s">
        <v>23</v>
      </c>
      <c r="D218" s="1"/>
      <c r="E218" s="17"/>
      <c r="F218" s="2"/>
      <c r="G218" s="3"/>
      <c r="H218" s="4"/>
      <c r="J218" s="83"/>
      <c r="K218" s="83"/>
      <c r="L218" s="83"/>
      <c r="O218" s="107"/>
      <c r="P218" s="16"/>
      <c r="Q218" s="17" t="s">
        <v>23</v>
      </c>
      <c r="R218" s="2"/>
      <c r="S218" s="1"/>
      <c r="T218" s="3"/>
      <c r="U218" s="4"/>
      <c r="V218" s="67"/>
      <c r="W218" s="23" t="str">
        <f>IF(R218&gt;X219,"Y",IF(R218&gt;Y219,"Y",IF(R218&gt;Z219,"Y",IF(R218&gt;AA219,"Y","N"))))</f>
        <v>N</v>
      </c>
      <c r="X218" s="83">
        <f>R119</f>
        <v>110</v>
      </c>
      <c r="Y218" s="83">
        <f>R168</f>
        <v>0</v>
      </c>
      <c r="Z218" s="83" t="s">
        <v>22</v>
      </c>
      <c r="AA218" s="85">
        <f>Equipped!Q217</f>
        <v>0</v>
      </c>
    </row>
    <row r="219" spans="1:27" x14ac:dyDescent="0.2">
      <c r="A219" s="107"/>
      <c r="B219" s="16"/>
      <c r="C219" s="45" t="s">
        <v>24</v>
      </c>
      <c r="D219" s="1"/>
      <c r="E219" s="17"/>
      <c r="F219" s="2"/>
      <c r="G219" s="3"/>
      <c r="H219" s="4"/>
      <c r="J219" s="83"/>
      <c r="K219" s="83"/>
      <c r="L219" s="83"/>
      <c r="O219" s="107"/>
      <c r="P219" s="16"/>
      <c r="Q219" s="17" t="s">
        <v>24</v>
      </c>
      <c r="R219" s="2"/>
      <c r="S219" s="1"/>
      <c r="T219" s="3"/>
      <c r="U219" s="4"/>
      <c r="V219" s="67"/>
      <c r="W219" s="23" t="str">
        <f>IF(R219&gt;X220,"Y",IF(R219&gt;Y220,"Y",IF(R219&gt;Z220,"Y",IF(R219&gt;AA220,"Y","N"))))</f>
        <v>N</v>
      </c>
      <c r="X219" s="83">
        <f>R120</f>
        <v>71</v>
      </c>
      <c r="Y219" s="83">
        <f>R169</f>
        <v>0</v>
      </c>
      <c r="Z219" s="83" t="s">
        <v>22</v>
      </c>
      <c r="AA219" s="85">
        <f>Equipped!Q218</f>
        <v>0</v>
      </c>
    </row>
    <row r="220" spans="1:27" ht="13.5" thickBot="1" x14ac:dyDescent="0.25">
      <c r="A220" s="108"/>
      <c r="B220" s="16"/>
      <c r="C220" s="36" t="s">
        <v>25</v>
      </c>
      <c r="D220" s="33"/>
      <c r="E220" s="18"/>
      <c r="F220" s="79"/>
      <c r="G220" s="80"/>
      <c r="H220" s="81"/>
      <c r="J220" s="83"/>
      <c r="K220" s="83"/>
      <c r="L220" s="83"/>
      <c r="O220" s="108"/>
      <c r="P220" s="16"/>
      <c r="Q220" s="18" t="s">
        <v>25</v>
      </c>
      <c r="R220" s="79"/>
      <c r="S220" s="33"/>
      <c r="T220" s="80"/>
      <c r="U220" s="81"/>
      <c r="V220" s="82"/>
      <c r="W220" s="23" t="str">
        <f>IF(R220&gt;X221,"Y",IF(R220&gt;Y221,"Y",IF(R220&gt;Z221,"Y",IF(R220&gt;AA221,"Y","N"))))</f>
        <v>N</v>
      </c>
      <c r="X220" s="83">
        <f>R121</f>
        <v>127.5</v>
      </c>
      <c r="Y220" s="83">
        <f>R170</f>
        <v>0</v>
      </c>
      <c r="Z220" s="83" t="s">
        <v>22</v>
      </c>
      <c r="AA220" s="85">
        <f>Equipped!Q219</f>
        <v>0</v>
      </c>
    </row>
    <row r="221" spans="1:27" ht="13.5" thickBot="1" x14ac:dyDescent="0.25">
      <c r="A221" s="16"/>
      <c r="B221" s="16"/>
      <c r="C221" s="19"/>
      <c r="D221" s="46"/>
      <c r="E221" s="19"/>
      <c r="F221" s="21"/>
      <c r="G221" s="47"/>
      <c r="H221" s="51"/>
      <c r="J221" s="83"/>
      <c r="K221" s="83"/>
      <c r="L221" s="83"/>
      <c r="O221" s="16"/>
      <c r="P221" s="16"/>
      <c r="Q221" s="19"/>
      <c r="R221" s="46"/>
      <c r="S221" s="19"/>
      <c r="T221" s="21"/>
      <c r="U221" s="47"/>
      <c r="V221" s="21"/>
      <c r="X221" s="83">
        <f>R122</f>
        <v>308.5</v>
      </c>
      <c r="Y221" s="83">
        <f>R171</f>
        <v>0</v>
      </c>
      <c r="Z221" s="83" t="s">
        <v>22</v>
      </c>
      <c r="AA221" s="85">
        <f>Equipped!Q220</f>
        <v>0</v>
      </c>
    </row>
    <row r="222" spans="1:27" x14ac:dyDescent="0.2">
      <c r="A222" s="106">
        <v>66</v>
      </c>
      <c r="B222" s="14"/>
      <c r="C222" s="231" t="s">
        <v>20</v>
      </c>
      <c r="D222" s="232">
        <v>125</v>
      </c>
      <c r="E222" s="233" t="s">
        <v>302</v>
      </c>
      <c r="F222" s="234" t="s">
        <v>5</v>
      </c>
      <c r="G222" s="235">
        <v>44121</v>
      </c>
      <c r="H222" s="236" t="s">
        <v>26</v>
      </c>
      <c r="J222" s="83"/>
      <c r="K222" s="83"/>
      <c r="L222" s="83"/>
      <c r="O222" s="106">
        <v>52</v>
      </c>
      <c r="P222" s="14"/>
      <c r="Q222" s="15" t="s">
        <v>20</v>
      </c>
      <c r="R222" s="76"/>
      <c r="S222" s="31" t="s">
        <v>21</v>
      </c>
      <c r="T222" s="77"/>
      <c r="U222" s="78"/>
      <c r="V222" s="63"/>
      <c r="W222" s="23" t="str">
        <f>IF(R222&gt;X223,"Y",IF(R222&gt;Y223,"Y",IF(R222&gt;Z223,"Y",IF(R222&gt;AA223,"Y","N"))))</f>
        <v>N</v>
      </c>
      <c r="X222" s="83"/>
      <c r="Y222" s="83"/>
      <c r="Z222" s="83"/>
    </row>
    <row r="223" spans="1:27" x14ac:dyDescent="0.2">
      <c r="A223" s="107"/>
      <c r="B223" s="16"/>
      <c r="C223" s="225" t="s">
        <v>23</v>
      </c>
      <c r="D223" s="226">
        <v>97.5</v>
      </c>
      <c r="E223" s="227" t="s">
        <v>302</v>
      </c>
      <c r="F223" s="228" t="s">
        <v>5</v>
      </c>
      <c r="G223" s="229">
        <v>44121</v>
      </c>
      <c r="H223" s="230" t="s">
        <v>26</v>
      </c>
      <c r="J223" s="83"/>
      <c r="K223" s="83"/>
      <c r="L223" s="83"/>
      <c r="O223" s="107"/>
      <c r="P223" s="16"/>
      <c r="Q223" s="17" t="s">
        <v>23</v>
      </c>
      <c r="R223" s="2"/>
      <c r="S223" s="1"/>
      <c r="T223" s="3"/>
      <c r="U223" s="4"/>
      <c r="V223" s="67"/>
      <c r="W223" s="23" t="str">
        <f>IF(R223&gt;X224,"Y",IF(R223&gt;Y224,"Y",IF(R223&gt;Z224,"Y",IF(R223&gt;AA224,"Y","N"))))</f>
        <v>N</v>
      </c>
      <c r="X223" s="83">
        <f>R124</f>
        <v>122.5</v>
      </c>
      <c r="Y223" s="83">
        <f>R173</f>
        <v>82.5</v>
      </c>
      <c r="Z223" s="83" t="s">
        <v>22</v>
      </c>
      <c r="AA223" s="85">
        <f>Equipped!Q222</f>
        <v>0</v>
      </c>
    </row>
    <row r="224" spans="1:27" x14ac:dyDescent="0.2">
      <c r="A224" s="107"/>
      <c r="B224" s="16"/>
      <c r="C224" s="225" t="s">
        <v>24</v>
      </c>
      <c r="D224" s="226">
        <v>195</v>
      </c>
      <c r="E224" s="227" t="s">
        <v>302</v>
      </c>
      <c r="F224" s="228" t="s">
        <v>5</v>
      </c>
      <c r="G224" s="229">
        <v>44121</v>
      </c>
      <c r="H224" s="230" t="s">
        <v>26</v>
      </c>
      <c r="J224" s="83"/>
      <c r="K224" s="83"/>
      <c r="L224" s="83"/>
      <c r="O224" s="107"/>
      <c r="P224" s="16"/>
      <c r="Q224" s="17" t="s">
        <v>24</v>
      </c>
      <c r="R224" s="2"/>
      <c r="S224" s="1"/>
      <c r="T224" s="3"/>
      <c r="U224" s="4"/>
      <c r="V224" s="67"/>
      <c r="W224" s="23" t="str">
        <f>IF(R224&gt;X225,"Y",IF(R224&gt;Y225,"Y",IF(R224&gt;Z225,"Y",IF(R224&gt;AA225,"Y","N"))))</f>
        <v>N</v>
      </c>
      <c r="X224" s="83">
        <f>R125</f>
        <v>82.5</v>
      </c>
      <c r="Y224" s="83">
        <f>R174</f>
        <v>52.5</v>
      </c>
      <c r="Z224" s="83" t="s">
        <v>22</v>
      </c>
      <c r="AA224" s="85">
        <f>Equipped!Q223</f>
        <v>0</v>
      </c>
    </row>
    <row r="225" spans="1:27" ht="13.5" thickBot="1" x14ac:dyDescent="0.25">
      <c r="A225" s="108"/>
      <c r="B225" s="16"/>
      <c r="C225" s="237" t="s">
        <v>25</v>
      </c>
      <c r="D225" s="238">
        <v>417.5</v>
      </c>
      <c r="E225" s="239" t="s">
        <v>302</v>
      </c>
      <c r="F225" s="240" t="s">
        <v>5</v>
      </c>
      <c r="G225" s="242">
        <v>44121</v>
      </c>
      <c r="H225" s="241" t="s">
        <v>26</v>
      </c>
      <c r="J225" s="83"/>
      <c r="K225" s="83"/>
      <c r="L225" s="83"/>
      <c r="O225" s="108"/>
      <c r="P225" s="16"/>
      <c r="Q225" s="18" t="s">
        <v>25</v>
      </c>
      <c r="R225" s="79"/>
      <c r="S225" s="33"/>
      <c r="T225" s="80"/>
      <c r="U225" s="81"/>
      <c r="V225" s="82"/>
      <c r="W225" s="23" t="str">
        <f>IF(R225&gt;X226,"Y",IF(R225&gt;Y226,"Y",IF(R225&gt;Z226,"Y",IF(R225&gt;AA226,"Y","N"))))</f>
        <v>N</v>
      </c>
      <c r="X225" s="83">
        <f>R126</f>
        <v>147.5</v>
      </c>
      <c r="Y225" s="83">
        <f>R175</f>
        <v>95</v>
      </c>
      <c r="Z225" s="83" t="s">
        <v>22</v>
      </c>
      <c r="AA225" s="85">
        <f>Equipped!Q224</f>
        <v>0</v>
      </c>
    </row>
    <row r="226" spans="1:27" ht="13.5" thickBot="1" x14ac:dyDescent="0.25">
      <c r="A226" s="16"/>
      <c r="B226" s="16"/>
      <c r="C226" s="19"/>
      <c r="D226" s="20"/>
      <c r="E226" s="48"/>
      <c r="F226" s="21"/>
      <c r="G226" s="22"/>
      <c r="H226" s="52"/>
      <c r="J226" s="83"/>
      <c r="K226" s="83"/>
      <c r="O226" s="16"/>
      <c r="P226" s="16"/>
      <c r="Q226" s="19"/>
      <c r="R226" s="20"/>
      <c r="S226" s="48"/>
      <c r="T226" s="21"/>
      <c r="U226" s="22"/>
      <c r="V226" s="52"/>
      <c r="X226" s="83">
        <f>R127</f>
        <v>352.5</v>
      </c>
      <c r="Y226" s="83">
        <f>R176</f>
        <v>230</v>
      </c>
      <c r="Z226" s="83" t="s">
        <v>22</v>
      </c>
      <c r="AA226" s="85">
        <f>Equipped!Q225</f>
        <v>0</v>
      </c>
    </row>
    <row r="227" spans="1:27" x14ac:dyDescent="0.2">
      <c r="A227" s="106">
        <v>74</v>
      </c>
      <c r="B227" s="14"/>
      <c r="C227" s="162" t="s">
        <v>20</v>
      </c>
      <c r="D227" s="163">
        <v>157.5</v>
      </c>
      <c r="E227" s="164" t="s">
        <v>89</v>
      </c>
      <c r="F227" s="165" t="s">
        <v>5</v>
      </c>
      <c r="G227" s="166">
        <v>43528</v>
      </c>
      <c r="H227" s="167" t="s">
        <v>317</v>
      </c>
      <c r="J227" s="83"/>
      <c r="K227" s="83"/>
      <c r="O227" s="106">
        <v>57</v>
      </c>
      <c r="P227" s="14"/>
      <c r="Q227" s="15" t="s">
        <v>20</v>
      </c>
      <c r="R227" s="76"/>
      <c r="S227" s="31" t="s">
        <v>21</v>
      </c>
      <c r="T227" s="77"/>
      <c r="U227" s="78"/>
      <c r="V227" s="63"/>
      <c r="W227" s="23" t="str">
        <f>IF(R227&gt;X228,"Y",IF(R227&gt;Y228,"Y",IF(R227&gt;Z228,"Y",IF(R227&gt;AA228,"Y","N"))))</f>
        <v>N</v>
      </c>
      <c r="X227" s="83"/>
      <c r="Y227" s="83"/>
    </row>
    <row r="228" spans="1:27" x14ac:dyDescent="0.2">
      <c r="A228" s="107"/>
      <c r="B228" s="16"/>
      <c r="C228" s="150" t="s">
        <v>23</v>
      </c>
      <c r="D228" s="151">
        <v>115</v>
      </c>
      <c r="E228" s="152" t="s">
        <v>89</v>
      </c>
      <c r="F228" s="153" t="s">
        <v>5</v>
      </c>
      <c r="G228" s="154">
        <v>43421</v>
      </c>
      <c r="H228" s="155" t="s">
        <v>26</v>
      </c>
      <c r="J228" s="83"/>
      <c r="K228" s="83"/>
      <c r="O228" s="107"/>
      <c r="P228" s="16"/>
      <c r="Q228" s="17" t="s">
        <v>23</v>
      </c>
      <c r="R228" s="2"/>
      <c r="S228" s="1"/>
      <c r="T228" s="3"/>
      <c r="U228" s="4"/>
      <c r="V228" s="67"/>
      <c r="W228" s="23" t="str">
        <f>IF(R228&gt;X229,"Y",IF(R228&gt;Y229,"Y",IF(R228&gt;Z229,"Y",IF(R228&gt;AA229,"Y","N"))))</f>
        <v>N</v>
      </c>
      <c r="X228" s="83">
        <f>R129</f>
        <v>135</v>
      </c>
      <c r="Y228" s="83">
        <f>R178</f>
        <v>97.5</v>
      </c>
      <c r="Z228" s="85" t="s">
        <v>22</v>
      </c>
      <c r="AA228" s="85">
        <f>Equipped!Q227</f>
        <v>0</v>
      </c>
    </row>
    <row r="229" spans="1:27" x14ac:dyDescent="0.2">
      <c r="A229" s="107"/>
      <c r="B229" s="16"/>
      <c r="C229" s="150" t="s">
        <v>24</v>
      </c>
      <c r="D229" s="151">
        <v>197.5</v>
      </c>
      <c r="E229" s="205" t="s">
        <v>302</v>
      </c>
      <c r="F229" s="153" t="s">
        <v>5</v>
      </c>
      <c r="G229" s="154">
        <v>43687</v>
      </c>
      <c r="H229" s="155" t="s">
        <v>45</v>
      </c>
      <c r="J229" s="83"/>
      <c r="K229" s="83"/>
      <c r="O229" s="107"/>
      <c r="P229" s="16"/>
      <c r="Q229" s="17" t="s">
        <v>24</v>
      </c>
      <c r="R229" s="2"/>
      <c r="S229" s="1"/>
      <c r="T229" s="3"/>
      <c r="U229" s="4"/>
      <c r="V229" s="67"/>
      <c r="W229" s="23" t="str">
        <f>IF(R229&gt;X230,"Y",IF(R229&gt;Y230,"Y",IF(R229&gt;Z230,"Y",IF(R229&gt;AA230,"Y","N"))))</f>
        <v>N</v>
      </c>
      <c r="X229" s="83">
        <f>R130</f>
        <v>69</v>
      </c>
      <c r="Y229" s="83">
        <f>R179</f>
        <v>60</v>
      </c>
      <c r="Z229" s="85" t="s">
        <v>22</v>
      </c>
      <c r="AA229" s="85">
        <f>Equipped!Q228</f>
        <v>0</v>
      </c>
    </row>
    <row r="230" spans="1:27" ht="13.5" thickBot="1" x14ac:dyDescent="0.25">
      <c r="A230" s="108"/>
      <c r="B230" s="16"/>
      <c r="C230" s="168" t="s">
        <v>25</v>
      </c>
      <c r="D230" s="169">
        <v>467.5</v>
      </c>
      <c r="E230" s="170" t="s">
        <v>89</v>
      </c>
      <c r="F230" s="171" t="s">
        <v>5</v>
      </c>
      <c r="G230" s="172">
        <v>43528</v>
      </c>
      <c r="H230" s="173" t="s">
        <v>317</v>
      </c>
      <c r="J230" s="83"/>
      <c r="K230" s="83"/>
      <c r="O230" s="108"/>
      <c r="P230" s="16"/>
      <c r="Q230" s="18" t="s">
        <v>25</v>
      </c>
      <c r="R230" s="79"/>
      <c r="S230" s="33"/>
      <c r="T230" s="80"/>
      <c r="U230" s="81"/>
      <c r="V230" s="82"/>
      <c r="W230" s="23" t="str">
        <f>IF(R230&gt;X231,"Y",IF(R230&gt;Y231,"Y",IF(R230&gt;Z231,"Y",IF(R230&gt;AA231,"Y","N"))))</f>
        <v>N</v>
      </c>
      <c r="X230" s="83">
        <f>R131</f>
        <v>167.5</v>
      </c>
      <c r="Y230" s="83">
        <f>R180</f>
        <v>132.5</v>
      </c>
      <c r="Z230" s="85" t="s">
        <v>22</v>
      </c>
      <c r="AA230" s="85">
        <f>Equipped!Q229</f>
        <v>0</v>
      </c>
    </row>
    <row r="231" spans="1:27" ht="13.5" thickBot="1" x14ac:dyDescent="0.25">
      <c r="A231" s="16"/>
      <c r="B231" s="16"/>
      <c r="C231" s="192"/>
      <c r="D231" s="193"/>
      <c r="E231" s="190"/>
      <c r="F231" s="194"/>
      <c r="G231" s="195"/>
      <c r="H231" s="224"/>
      <c r="J231" s="83"/>
      <c r="K231" s="83"/>
      <c r="O231" s="16"/>
      <c r="P231" s="16"/>
      <c r="Q231" s="19"/>
      <c r="R231" s="46"/>
      <c r="S231" s="19"/>
      <c r="T231" s="21"/>
      <c r="U231" s="47"/>
      <c r="V231" s="21"/>
      <c r="X231" s="83">
        <f>R132</f>
        <v>352.5</v>
      </c>
      <c r="Y231" s="83">
        <f>R181</f>
        <v>290</v>
      </c>
      <c r="Z231" s="85" t="s">
        <v>22</v>
      </c>
      <c r="AA231" s="85">
        <f>Equipped!Q230</f>
        <v>0</v>
      </c>
    </row>
    <row r="232" spans="1:27" x14ac:dyDescent="0.2">
      <c r="A232" s="106">
        <v>83</v>
      </c>
      <c r="B232" s="14"/>
      <c r="C232" s="162" t="s">
        <v>20</v>
      </c>
      <c r="D232" s="163">
        <v>185</v>
      </c>
      <c r="E232" s="164" t="s">
        <v>299</v>
      </c>
      <c r="F232" s="165" t="s">
        <v>5</v>
      </c>
      <c r="G232" s="166">
        <v>43637</v>
      </c>
      <c r="H232" s="167" t="s">
        <v>26</v>
      </c>
      <c r="J232" s="83"/>
      <c r="K232" s="83"/>
      <c r="L232" s="83"/>
      <c r="O232" s="106">
        <v>63</v>
      </c>
      <c r="P232" s="14"/>
      <c r="Q232" s="15" t="s">
        <v>20</v>
      </c>
      <c r="R232" s="76"/>
      <c r="S232" s="31" t="s">
        <v>21</v>
      </c>
      <c r="T232" s="77"/>
      <c r="U232" s="78"/>
      <c r="V232" s="63"/>
      <c r="W232" s="23" t="str">
        <f>IF(R232&gt;X233,"Y",IF(R232&gt;Y233,"Y",IF(R232&gt;Z233,"Y",IF(R232&gt;AA233,"Y","N"))))</f>
        <v>N</v>
      </c>
      <c r="X232" s="83"/>
      <c r="Y232" s="83"/>
    </row>
    <row r="233" spans="1:27" x14ac:dyDescent="0.2">
      <c r="A233" s="107"/>
      <c r="B233" s="16"/>
      <c r="C233" s="150" t="s">
        <v>23</v>
      </c>
      <c r="D233" s="151">
        <v>142.5</v>
      </c>
      <c r="E233" s="152" t="s">
        <v>306</v>
      </c>
      <c r="F233" s="153" t="s">
        <v>5</v>
      </c>
      <c r="G233" s="154">
        <v>43687</v>
      </c>
      <c r="H233" s="155" t="s">
        <v>45</v>
      </c>
      <c r="J233" s="83"/>
      <c r="K233" s="83"/>
      <c r="L233" s="83"/>
      <c r="O233" s="107"/>
      <c r="P233" s="16"/>
      <c r="Q233" s="17" t="s">
        <v>23</v>
      </c>
      <c r="R233" s="2"/>
      <c r="S233" s="1"/>
      <c r="T233" s="3"/>
      <c r="U233" s="4"/>
      <c r="V233" s="67"/>
      <c r="W233" s="23" t="str">
        <f>IF(R233&gt;X234,"Y",IF(R233&gt;Y234,"Y",IF(R233&gt;Z234,"Y",IF(R233&gt;AA234,"Y","N"))))</f>
        <v>N</v>
      </c>
      <c r="X233" s="83">
        <f>R134</f>
        <v>148</v>
      </c>
      <c r="Y233" s="83">
        <f>R183</f>
        <v>127.5</v>
      </c>
      <c r="Z233" s="83" t="s">
        <v>22</v>
      </c>
      <c r="AA233" s="85">
        <f>Equipped!Q232</f>
        <v>0</v>
      </c>
    </row>
    <row r="234" spans="1:27" x14ac:dyDescent="0.2">
      <c r="A234" s="107"/>
      <c r="B234" s="16"/>
      <c r="C234" s="150" t="s">
        <v>24</v>
      </c>
      <c r="D234" s="151">
        <v>200</v>
      </c>
      <c r="E234" s="205" t="s">
        <v>299</v>
      </c>
      <c r="F234" s="153" t="s">
        <v>5</v>
      </c>
      <c r="G234" s="154">
        <v>43637</v>
      </c>
      <c r="H234" s="155" t="s">
        <v>310</v>
      </c>
      <c r="J234" s="83"/>
      <c r="K234" s="83"/>
      <c r="L234" s="83"/>
      <c r="O234" s="107"/>
      <c r="P234" s="16"/>
      <c r="Q234" s="17" t="s">
        <v>24</v>
      </c>
      <c r="R234" s="2"/>
      <c r="S234" s="1"/>
      <c r="T234" s="3"/>
      <c r="U234" s="4"/>
      <c r="V234" s="67"/>
      <c r="W234" s="23" t="str">
        <f>IF(R234&gt;X235,"Y",IF(R234&gt;Y235,"Y",IF(R234&gt;Z235,"Y",IF(R234&gt;AA235,"Y","N"))))</f>
        <v>N</v>
      </c>
      <c r="X234" s="83">
        <f>R135</f>
        <v>77.5</v>
      </c>
      <c r="Y234" s="83">
        <f>R184</f>
        <v>75</v>
      </c>
      <c r="Z234" s="83" t="s">
        <v>22</v>
      </c>
      <c r="AA234" s="85">
        <f>Equipped!Q233</f>
        <v>0</v>
      </c>
    </row>
    <row r="235" spans="1:27" ht="13.5" thickBot="1" x14ac:dyDescent="0.25">
      <c r="A235" s="108"/>
      <c r="B235" s="16"/>
      <c r="C235" s="168" t="s">
        <v>25</v>
      </c>
      <c r="D235" s="169">
        <v>517.5</v>
      </c>
      <c r="E235" s="170" t="s">
        <v>299</v>
      </c>
      <c r="F235" s="171" t="s">
        <v>5</v>
      </c>
      <c r="G235" s="172">
        <v>43637</v>
      </c>
      <c r="H235" s="173" t="s">
        <v>26</v>
      </c>
      <c r="J235" s="83"/>
      <c r="K235" s="83"/>
      <c r="L235" s="83"/>
      <c r="O235" s="108"/>
      <c r="P235" s="16"/>
      <c r="Q235" s="18" t="s">
        <v>25</v>
      </c>
      <c r="R235" s="79"/>
      <c r="S235" s="33"/>
      <c r="T235" s="80"/>
      <c r="U235" s="81"/>
      <c r="V235" s="82"/>
      <c r="W235" s="23" t="str">
        <f>IF(R235&gt;X236,"Y",IF(R235&gt;Y236,"Y",IF(R235&gt;Z236,"Y",IF(R235&gt;AA236,"Y","N"))))</f>
        <v>N</v>
      </c>
      <c r="X235" s="83">
        <f>R136</f>
        <v>162.5</v>
      </c>
      <c r="Y235" s="83">
        <f>R185</f>
        <v>162.5</v>
      </c>
      <c r="Z235" s="83" t="s">
        <v>22</v>
      </c>
      <c r="AA235" s="85">
        <f>Equipped!Q234</f>
        <v>0</v>
      </c>
    </row>
    <row r="236" spans="1:27" ht="13.5" thickBot="1" x14ac:dyDescent="0.25">
      <c r="A236" s="16"/>
      <c r="B236" s="16"/>
      <c r="C236" s="19"/>
      <c r="D236" s="20"/>
      <c r="E236" s="48"/>
      <c r="F236" s="21"/>
      <c r="G236" s="22"/>
      <c r="H236" s="23"/>
      <c r="J236" s="83"/>
      <c r="K236" s="83"/>
      <c r="O236" s="16"/>
      <c r="P236" s="16"/>
      <c r="Q236" s="19"/>
      <c r="R236" s="20"/>
      <c r="S236" s="48"/>
      <c r="T236" s="21"/>
      <c r="U236" s="22"/>
      <c r="V236" s="23"/>
      <c r="X236" s="83">
        <f>R137</f>
        <v>372.5</v>
      </c>
      <c r="Y236" s="83">
        <f>R186</f>
        <v>365</v>
      </c>
      <c r="Z236" s="83" t="s">
        <v>22</v>
      </c>
      <c r="AA236" s="85">
        <f>Equipped!Q235</f>
        <v>0</v>
      </c>
    </row>
    <row r="237" spans="1:27" x14ac:dyDescent="0.2">
      <c r="A237" s="106">
        <v>93</v>
      </c>
      <c r="B237" s="14"/>
      <c r="C237" s="231" t="s">
        <v>20</v>
      </c>
      <c r="D237" s="232">
        <v>165</v>
      </c>
      <c r="E237" s="233" t="s">
        <v>306</v>
      </c>
      <c r="F237" s="234" t="s">
        <v>5</v>
      </c>
      <c r="G237" s="235">
        <v>44121</v>
      </c>
      <c r="H237" s="236" t="s">
        <v>26</v>
      </c>
      <c r="J237" s="83"/>
      <c r="K237" s="83"/>
      <c r="L237" s="83"/>
      <c r="O237" s="106">
        <v>72</v>
      </c>
      <c r="P237" s="14"/>
      <c r="Q237" s="162" t="s">
        <v>20</v>
      </c>
      <c r="R237" s="163">
        <v>117.5</v>
      </c>
      <c r="S237" s="262" t="s">
        <v>92</v>
      </c>
      <c r="T237" s="165" t="s">
        <v>5</v>
      </c>
      <c r="U237" s="166">
        <v>43893</v>
      </c>
      <c r="V237" s="167" t="s">
        <v>26</v>
      </c>
      <c r="W237" s="23" t="str">
        <f>IF(R237&gt;X238,"Y",IF(R237&gt;Y238,"Y",IF(R237&gt;Z238,"Y",IF(R237&gt;AA238,"Y","N"))))</f>
        <v>N</v>
      </c>
      <c r="X237" s="83"/>
      <c r="Y237" s="83"/>
    </row>
    <row r="238" spans="1:27" x14ac:dyDescent="0.2">
      <c r="A238" s="107"/>
      <c r="B238" s="16"/>
      <c r="C238" s="225" t="s">
        <v>23</v>
      </c>
      <c r="D238" s="226">
        <v>140</v>
      </c>
      <c r="E238" s="227" t="s">
        <v>306</v>
      </c>
      <c r="F238" s="228" t="s">
        <v>5</v>
      </c>
      <c r="G238" s="229">
        <v>44121</v>
      </c>
      <c r="H238" s="230" t="s">
        <v>26</v>
      </c>
      <c r="J238" s="83"/>
      <c r="K238" s="83"/>
      <c r="L238" s="83"/>
      <c r="O238" s="107"/>
      <c r="P238" s="16"/>
      <c r="Q238" s="150" t="s">
        <v>23</v>
      </c>
      <c r="R238" s="151">
        <v>75</v>
      </c>
      <c r="S238" s="152" t="s">
        <v>92</v>
      </c>
      <c r="T238" s="153" t="s">
        <v>5</v>
      </c>
      <c r="U238" s="154">
        <v>43893</v>
      </c>
      <c r="V238" s="155" t="s">
        <v>26</v>
      </c>
      <c r="W238" s="23" t="str">
        <f>IF(R238&gt;X239,"Y",IF(R238&gt;Y239,"Y",IF(R238&gt;Z239,"Y",IF(R238&gt;AA239,"Y","N"))))</f>
        <v>N</v>
      </c>
      <c r="X238" s="83">
        <f>R139</f>
        <v>157.5</v>
      </c>
      <c r="Y238" s="83">
        <f>R188</f>
        <v>117.5</v>
      </c>
      <c r="Z238" s="83" t="s">
        <v>22</v>
      </c>
      <c r="AA238" s="85">
        <f>Equipped!Q237</f>
        <v>117.5</v>
      </c>
    </row>
    <row r="239" spans="1:27" x14ac:dyDescent="0.2">
      <c r="A239" s="107"/>
      <c r="B239" s="16"/>
      <c r="C239" s="225" t="s">
        <v>24</v>
      </c>
      <c r="D239" s="226">
        <v>190</v>
      </c>
      <c r="E239" s="287" t="s">
        <v>306</v>
      </c>
      <c r="F239" s="228" t="s">
        <v>5</v>
      </c>
      <c r="G239" s="229">
        <v>44121</v>
      </c>
      <c r="H239" s="230" t="s">
        <v>26</v>
      </c>
      <c r="J239" s="83"/>
      <c r="K239" s="83"/>
      <c r="L239" s="83"/>
      <c r="O239" s="107"/>
      <c r="P239" s="16"/>
      <c r="Q239" s="150" t="s">
        <v>24</v>
      </c>
      <c r="R239" s="151">
        <v>155.5</v>
      </c>
      <c r="S239" s="263" t="s">
        <v>92</v>
      </c>
      <c r="T239" s="153" t="s">
        <v>5</v>
      </c>
      <c r="U239" s="154">
        <v>43893</v>
      </c>
      <c r="V239" s="155" t="s">
        <v>26</v>
      </c>
      <c r="W239" s="23" t="str">
        <f>IF(R239&gt;X240,"Y",IF(R239&gt;Y240,"Y",IF(R239&gt;Z240,"Y",IF(R239&gt;AA240,"Y","N"))))</f>
        <v>N</v>
      </c>
      <c r="X239" s="83">
        <f>R140</f>
        <v>90</v>
      </c>
      <c r="Y239" s="83">
        <f>R189</f>
        <v>75.5</v>
      </c>
      <c r="Z239" s="83" t="s">
        <v>22</v>
      </c>
      <c r="AA239" s="85">
        <f>Equipped!Q238</f>
        <v>75</v>
      </c>
    </row>
    <row r="240" spans="1:27" ht="13.5" thickBot="1" x14ac:dyDescent="0.25">
      <c r="A240" s="108"/>
      <c r="B240" s="16"/>
      <c r="C240" s="237" t="s">
        <v>25</v>
      </c>
      <c r="D240" s="238">
        <v>495</v>
      </c>
      <c r="E240" s="239" t="s">
        <v>306</v>
      </c>
      <c r="F240" s="240" t="s">
        <v>5</v>
      </c>
      <c r="G240" s="242">
        <v>44121</v>
      </c>
      <c r="H240" s="241" t="s">
        <v>26</v>
      </c>
      <c r="J240" s="83"/>
      <c r="K240" s="83"/>
      <c r="L240" s="83"/>
      <c r="O240" s="108"/>
      <c r="P240" s="16"/>
      <c r="Q240" s="168" t="s">
        <v>25</v>
      </c>
      <c r="R240" s="169">
        <v>348</v>
      </c>
      <c r="S240" s="264" t="s">
        <v>92</v>
      </c>
      <c r="T240" s="171" t="s">
        <v>5</v>
      </c>
      <c r="U240" s="172">
        <v>43893</v>
      </c>
      <c r="V240" s="173" t="s">
        <v>26</v>
      </c>
      <c r="W240" s="23" t="str">
        <f>IF(R240&gt;X241,"Y",IF(R240&gt;Y241,"Y",IF(R240&gt;Z241,"Y",IF(R240&gt;AA241,"Y","N"))))</f>
        <v>N</v>
      </c>
      <c r="X240" s="83">
        <f>R141</f>
        <v>182.5</v>
      </c>
      <c r="Y240" s="83">
        <f>R190</f>
        <v>157.5</v>
      </c>
      <c r="Z240" s="83" t="s">
        <v>22</v>
      </c>
      <c r="AA240" s="85">
        <f>Equipped!Q239</f>
        <v>155.5</v>
      </c>
    </row>
    <row r="241" spans="1:27" ht="13.5" thickBot="1" x14ac:dyDescent="0.25">
      <c r="A241" s="16"/>
      <c r="B241" s="16"/>
      <c r="C241" s="19"/>
      <c r="D241" s="20"/>
      <c r="E241" s="48"/>
      <c r="F241" s="21"/>
      <c r="G241" s="22"/>
      <c r="H241" s="52"/>
      <c r="J241" s="83"/>
      <c r="K241" s="83"/>
      <c r="O241" s="16"/>
      <c r="P241" s="16"/>
      <c r="Q241" s="192"/>
      <c r="R241" s="197"/>
      <c r="S241" s="192"/>
      <c r="T241" s="194"/>
      <c r="U241" s="198"/>
      <c r="V241" s="194"/>
      <c r="X241" s="83">
        <f>R142</f>
        <v>425</v>
      </c>
      <c r="Y241" s="83">
        <f>R191</f>
        <v>348</v>
      </c>
      <c r="Z241" s="83" t="s">
        <v>22</v>
      </c>
      <c r="AA241" s="85">
        <f>Equipped!Q240</f>
        <v>348</v>
      </c>
    </row>
    <row r="242" spans="1:27" x14ac:dyDescent="0.2">
      <c r="A242" s="106">
        <v>105</v>
      </c>
      <c r="B242" s="14"/>
      <c r="C242" s="15" t="s">
        <v>20</v>
      </c>
      <c r="D242" s="76">
        <v>205</v>
      </c>
      <c r="E242" s="31" t="s">
        <v>98</v>
      </c>
      <c r="F242" s="77" t="s">
        <v>5</v>
      </c>
      <c r="G242" s="78">
        <v>41804</v>
      </c>
      <c r="H242" s="63" t="s">
        <v>28</v>
      </c>
      <c r="J242" s="83"/>
      <c r="K242" s="83"/>
      <c r="L242" s="83"/>
      <c r="N242" s="88"/>
      <c r="O242" s="106">
        <v>84</v>
      </c>
      <c r="P242" s="14"/>
      <c r="Q242" s="162" t="s">
        <v>20</v>
      </c>
      <c r="R242" s="163">
        <v>97.5</v>
      </c>
      <c r="S242" s="164" t="s">
        <v>316</v>
      </c>
      <c r="T242" s="165" t="s">
        <v>5</v>
      </c>
      <c r="U242" s="166">
        <v>43638</v>
      </c>
      <c r="V242" s="167" t="s">
        <v>26</v>
      </c>
      <c r="W242" s="23" t="str">
        <f>IF(R242&gt;X243,"Y",IF(R242&gt;Y243,"Y",IF(R242&gt;Z243,"Y",IF(R242&gt;AA243,"Y","N"))))</f>
        <v>N</v>
      </c>
      <c r="X242" s="83"/>
      <c r="Y242" s="83"/>
    </row>
    <row r="243" spans="1:27" x14ac:dyDescent="0.2">
      <c r="A243" s="107"/>
      <c r="B243" s="16"/>
      <c r="C243" s="17" t="s">
        <v>23</v>
      </c>
      <c r="D243" s="2">
        <v>135</v>
      </c>
      <c r="E243" s="1" t="s">
        <v>98</v>
      </c>
      <c r="F243" s="3" t="s">
        <v>5</v>
      </c>
      <c r="G243" s="4">
        <v>41804</v>
      </c>
      <c r="H243" s="67" t="s">
        <v>28</v>
      </c>
      <c r="J243" s="83"/>
      <c r="K243" s="83"/>
      <c r="L243" s="83"/>
      <c r="N243" s="88"/>
      <c r="O243" s="107"/>
      <c r="P243" s="16"/>
      <c r="Q243" s="150" t="s">
        <v>23</v>
      </c>
      <c r="R243" s="151">
        <v>62.5</v>
      </c>
      <c r="S243" s="152" t="s">
        <v>316</v>
      </c>
      <c r="T243" s="153" t="s">
        <v>5</v>
      </c>
      <c r="U243" s="154">
        <v>43638</v>
      </c>
      <c r="V243" s="155" t="s">
        <v>26</v>
      </c>
      <c r="W243" s="23" t="str">
        <f>IF(R243&gt;X244,"Y",IF(R243&gt;Y244,"Y",IF(R243&gt;Z244,"Y",IF(R243&gt;AA244,"Y","N"))))</f>
        <v>N</v>
      </c>
      <c r="X243" s="83">
        <f>R144</f>
        <v>167</v>
      </c>
      <c r="Y243" s="83">
        <f>R193</f>
        <v>117.5</v>
      </c>
      <c r="Z243" s="83" t="s">
        <v>22</v>
      </c>
      <c r="AA243" s="85">
        <f>Equipped!Q242</f>
        <v>120</v>
      </c>
    </row>
    <row r="244" spans="1:27" x14ac:dyDescent="0.2">
      <c r="A244" s="107"/>
      <c r="B244" s="16"/>
      <c r="C244" s="17" t="s">
        <v>24</v>
      </c>
      <c r="D244" s="2">
        <v>227.5</v>
      </c>
      <c r="E244" s="1" t="s">
        <v>98</v>
      </c>
      <c r="F244" s="3" t="s">
        <v>5</v>
      </c>
      <c r="G244" s="4">
        <v>41804</v>
      </c>
      <c r="H244" s="67" t="s">
        <v>28</v>
      </c>
      <c r="J244" s="83"/>
      <c r="K244" s="83"/>
      <c r="L244" s="83"/>
      <c r="N244" s="88"/>
      <c r="O244" s="107"/>
      <c r="P244" s="16"/>
      <c r="Q244" s="150" t="s">
        <v>24</v>
      </c>
      <c r="R244" s="151">
        <v>125</v>
      </c>
      <c r="S244" s="152" t="s">
        <v>316</v>
      </c>
      <c r="T244" s="153" t="s">
        <v>5</v>
      </c>
      <c r="U244" s="154">
        <v>43638</v>
      </c>
      <c r="V244" s="155" t="s">
        <v>26</v>
      </c>
      <c r="W244" s="23" t="str">
        <f>IF(R244&gt;X245,"Y",IF(R244&gt;Y245,"Y",IF(R244&gt;Z245,"Y",IF(R244&gt;AA245,"Y","N"))))</f>
        <v>N</v>
      </c>
      <c r="X244" s="83">
        <f>R145</f>
        <v>100</v>
      </c>
      <c r="Y244" s="83">
        <f>R194</f>
        <v>72.5</v>
      </c>
      <c r="Z244" s="83" t="s">
        <v>22</v>
      </c>
      <c r="AA244" s="85">
        <f>Equipped!Q243</f>
        <v>77.5</v>
      </c>
    </row>
    <row r="245" spans="1:27" ht="13.5" thickBot="1" x14ac:dyDescent="0.25">
      <c r="A245" s="108"/>
      <c r="B245" s="16"/>
      <c r="C245" s="18" t="s">
        <v>25</v>
      </c>
      <c r="D245" s="79">
        <v>567.5</v>
      </c>
      <c r="E245" s="33" t="s">
        <v>98</v>
      </c>
      <c r="F245" s="80" t="s">
        <v>5</v>
      </c>
      <c r="G245" s="81">
        <v>41804</v>
      </c>
      <c r="H245" s="82" t="s">
        <v>28</v>
      </c>
      <c r="J245" s="83"/>
      <c r="K245" s="83"/>
      <c r="L245" s="83"/>
      <c r="N245" s="88"/>
      <c r="O245" s="108"/>
      <c r="P245" s="16"/>
      <c r="Q245" s="168" t="s">
        <v>25</v>
      </c>
      <c r="R245" s="169">
        <v>285</v>
      </c>
      <c r="S245" s="170" t="s">
        <v>316</v>
      </c>
      <c r="T245" s="171" t="s">
        <v>5</v>
      </c>
      <c r="U245" s="172">
        <v>43638</v>
      </c>
      <c r="V245" s="173" t="s">
        <v>26</v>
      </c>
      <c r="W245" s="23" t="str">
        <f>IF(R245&gt;X246,"Y",IF(R245&gt;Y246,"Y",IF(R245&gt;Z246,"Y",IF(R245&gt;AA246,"Y","N"))))</f>
        <v>N</v>
      </c>
      <c r="X245" s="83">
        <f>R146</f>
        <v>192.5</v>
      </c>
      <c r="Y245" s="83">
        <f>R195</f>
        <v>157.5</v>
      </c>
      <c r="Z245" s="83" t="s">
        <v>22</v>
      </c>
      <c r="AA245" s="85">
        <f>Equipped!Q244</f>
        <v>127.5</v>
      </c>
    </row>
    <row r="246" spans="1:27" ht="13.5" thickBot="1" x14ac:dyDescent="0.25">
      <c r="A246" s="16"/>
      <c r="B246" s="16"/>
      <c r="C246" s="19"/>
      <c r="D246" s="20"/>
      <c r="E246" s="48"/>
      <c r="F246" s="21"/>
      <c r="G246" s="22"/>
      <c r="H246" s="52"/>
      <c r="J246" s="83"/>
      <c r="K246" s="83"/>
      <c r="O246" s="16"/>
      <c r="P246" s="16"/>
      <c r="Q246" s="192"/>
      <c r="R246" s="197"/>
      <c r="S246" s="192"/>
      <c r="T246" s="194"/>
      <c r="U246" s="198"/>
      <c r="V246" s="194"/>
      <c r="X246" s="83">
        <f>R147</f>
        <v>442.5</v>
      </c>
      <c r="Y246" s="83">
        <f>R196</f>
        <v>347.5</v>
      </c>
      <c r="Z246" s="83" t="s">
        <v>22</v>
      </c>
      <c r="AA246" s="85">
        <f>Equipped!Q245</f>
        <v>317.5</v>
      </c>
    </row>
    <row r="247" spans="1:27" ht="13.5" thickBot="1" x14ac:dyDescent="0.25">
      <c r="A247" s="106">
        <v>120</v>
      </c>
      <c r="B247" s="14"/>
      <c r="C247" s="162" t="s">
        <v>20</v>
      </c>
      <c r="D247" s="163">
        <v>160</v>
      </c>
      <c r="E247" s="164" t="s">
        <v>309</v>
      </c>
      <c r="F247" s="165" t="s">
        <v>5</v>
      </c>
      <c r="G247" s="166">
        <v>43386</v>
      </c>
      <c r="H247" s="167" t="s">
        <v>43</v>
      </c>
      <c r="J247" s="83"/>
      <c r="K247" s="83"/>
      <c r="L247" s="83"/>
      <c r="O247" s="106" t="s">
        <v>35</v>
      </c>
      <c r="P247" s="14"/>
      <c r="Q247" s="162" t="s">
        <v>20</v>
      </c>
      <c r="R247" s="163">
        <v>67.5</v>
      </c>
      <c r="S247" s="164" t="s">
        <v>99</v>
      </c>
      <c r="T247" s="165" t="s">
        <v>5</v>
      </c>
      <c r="U247" s="166">
        <v>42539</v>
      </c>
      <c r="V247" s="167" t="s">
        <v>100</v>
      </c>
      <c r="W247" s="23" t="str">
        <f>IF(R247&gt;X248,"Y",IF(R247&gt;Y248,"Y",IF(R247&gt;Z248,"Y",IF(R247&gt;AA248,"Y","N"))))</f>
        <v>N</v>
      </c>
      <c r="X247" s="83"/>
      <c r="Y247" s="83"/>
    </row>
    <row r="248" spans="1:27" ht="13.5" thickBot="1" x14ac:dyDescent="0.25">
      <c r="A248" s="107"/>
      <c r="B248" s="16"/>
      <c r="C248" s="150" t="s">
        <v>23</v>
      </c>
      <c r="D248" s="151">
        <v>115</v>
      </c>
      <c r="E248" s="164" t="s">
        <v>309</v>
      </c>
      <c r="F248" s="165" t="s">
        <v>5</v>
      </c>
      <c r="G248" s="166">
        <v>43386</v>
      </c>
      <c r="H248" s="167" t="s">
        <v>43</v>
      </c>
      <c r="J248" s="83"/>
      <c r="K248" s="83"/>
      <c r="L248" s="83"/>
      <c r="O248" s="107"/>
      <c r="P248" s="16"/>
      <c r="Q248" s="17" t="s">
        <v>23</v>
      </c>
      <c r="R248" s="2">
        <v>47.5</v>
      </c>
      <c r="S248" s="1" t="s">
        <v>99</v>
      </c>
      <c r="T248" s="3" t="s">
        <v>5</v>
      </c>
      <c r="U248" s="4">
        <v>42539</v>
      </c>
      <c r="V248" s="67" t="s">
        <v>100</v>
      </c>
      <c r="W248" s="23" t="str">
        <f>IF(R248&gt;X249,"Y",IF(R248&gt;Y249,"Y",IF(R248&gt;Z249,"Y",IF(R248&gt;AA249,"Y","N"))))</f>
        <v>N</v>
      </c>
      <c r="X248" s="83">
        <f>R149</f>
        <v>252.5</v>
      </c>
      <c r="Y248" s="83">
        <f>R198</f>
        <v>162.5</v>
      </c>
      <c r="Z248" s="83" t="s">
        <v>22</v>
      </c>
      <c r="AA248" s="85">
        <f>Equipped!Q247</f>
        <v>90</v>
      </c>
    </row>
    <row r="249" spans="1:27" ht="13.5" thickBot="1" x14ac:dyDescent="0.25">
      <c r="A249" s="107"/>
      <c r="B249" s="16"/>
      <c r="C249" s="150" t="s">
        <v>24</v>
      </c>
      <c r="D249" s="151">
        <v>170</v>
      </c>
      <c r="E249" s="164" t="s">
        <v>309</v>
      </c>
      <c r="F249" s="165" t="s">
        <v>5</v>
      </c>
      <c r="G249" s="166">
        <v>43386</v>
      </c>
      <c r="H249" s="167" t="s">
        <v>43</v>
      </c>
      <c r="J249" s="83"/>
      <c r="K249" s="83"/>
      <c r="L249" s="83"/>
      <c r="O249" s="107"/>
      <c r="P249" s="16"/>
      <c r="Q249" s="17" t="s">
        <v>24</v>
      </c>
      <c r="R249" s="2">
        <v>80</v>
      </c>
      <c r="S249" s="1" t="s">
        <v>99</v>
      </c>
      <c r="T249" s="3" t="s">
        <v>5</v>
      </c>
      <c r="U249" s="4">
        <v>42539</v>
      </c>
      <c r="V249" s="67" t="s">
        <v>100</v>
      </c>
      <c r="W249" s="23" t="str">
        <f>IF(R249&gt;X250,"Y",IF(R249&gt;Y250,"Y",IF(R249&gt;Z250,"Y",IF(R249&gt;AA250,"Y","N"))))</f>
        <v>N</v>
      </c>
      <c r="X249" s="83">
        <f>R150</f>
        <v>125</v>
      </c>
      <c r="Y249" s="83">
        <f>R199</f>
        <v>85</v>
      </c>
      <c r="Z249" s="83" t="s">
        <v>22</v>
      </c>
      <c r="AA249" s="85">
        <f>Equipped!Q248</f>
        <v>50</v>
      </c>
    </row>
    <row r="250" spans="1:27" ht="13.5" thickBot="1" x14ac:dyDescent="0.25">
      <c r="A250" s="108"/>
      <c r="B250" s="16"/>
      <c r="C250" s="168" t="s">
        <v>25</v>
      </c>
      <c r="D250" s="169">
        <v>445</v>
      </c>
      <c r="E250" s="164" t="s">
        <v>309</v>
      </c>
      <c r="F250" s="165" t="s">
        <v>5</v>
      </c>
      <c r="G250" s="166">
        <v>43386</v>
      </c>
      <c r="H250" s="167" t="s">
        <v>43</v>
      </c>
      <c r="J250" s="83"/>
      <c r="K250" s="83"/>
      <c r="L250" s="83"/>
      <c r="O250" s="108"/>
      <c r="P250" s="16"/>
      <c r="Q250" s="18" t="s">
        <v>25</v>
      </c>
      <c r="R250" s="79">
        <v>195</v>
      </c>
      <c r="S250" s="33" t="s">
        <v>99</v>
      </c>
      <c r="T250" s="80" t="s">
        <v>5</v>
      </c>
      <c r="U250" s="81">
        <v>42539</v>
      </c>
      <c r="V250" s="82" t="s">
        <v>100</v>
      </c>
      <c r="W250" s="23" t="str">
        <f>IF(R250&gt;X251,"Y",IF(R250&gt;Y251,"Y",IF(R250&gt;Z251,"Y",IF(R250&gt;AA251,"Y","N"))))</f>
        <v>N</v>
      </c>
      <c r="X250" s="83">
        <f>R151</f>
        <v>227.5</v>
      </c>
      <c r="Y250" s="83">
        <f>R200</f>
        <v>200</v>
      </c>
      <c r="Z250" s="83" t="s">
        <v>22</v>
      </c>
      <c r="AA250" s="85">
        <f>Equipped!Q249</f>
        <v>100</v>
      </c>
    </row>
    <row r="251" spans="1:27" ht="13.5" thickBot="1" x14ac:dyDescent="0.25">
      <c r="A251" s="16"/>
      <c r="B251" s="16"/>
      <c r="C251" s="19"/>
      <c r="D251" s="20"/>
      <c r="E251" s="48"/>
      <c r="F251" s="21"/>
      <c r="G251" s="22"/>
      <c r="H251" s="23"/>
      <c r="J251" s="83"/>
      <c r="K251" s="83"/>
      <c r="X251" s="83">
        <f>R152</f>
        <v>600</v>
      </c>
      <c r="Y251" s="83">
        <f>R201</f>
        <v>417.5</v>
      </c>
      <c r="Z251" s="83" t="s">
        <v>22</v>
      </c>
      <c r="AA251" s="85">
        <f>Equipped!Q250</f>
        <v>240</v>
      </c>
    </row>
    <row r="252" spans="1:27" x14ac:dyDescent="0.2">
      <c r="A252" s="106" t="s">
        <v>36</v>
      </c>
      <c r="B252" s="14"/>
      <c r="C252" s="15" t="s">
        <v>20</v>
      </c>
      <c r="D252" s="76">
        <v>200</v>
      </c>
      <c r="E252" s="31" t="s">
        <v>101</v>
      </c>
      <c r="F252" s="77" t="s">
        <v>5</v>
      </c>
      <c r="G252" s="78">
        <v>41966</v>
      </c>
      <c r="H252" s="63" t="s">
        <v>26</v>
      </c>
      <c r="J252" s="83"/>
      <c r="K252" s="83"/>
      <c r="L252" s="83"/>
      <c r="N252" s="88"/>
      <c r="X252" s="83"/>
      <c r="Y252" s="83"/>
    </row>
    <row r="253" spans="1:27" x14ac:dyDescent="0.2">
      <c r="A253" s="107"/>
      <c r="B253" s="16"/>
      <c r="C253" s="17" t="s">
        <v>23</v>
      </c>
      <c r="D253" s="2">
        <v>117.5</v>
      </c>
      <c r="E253" s="1" t="s">
        <v>101</v>
      </c>
      <c r="F253" s="3" t="s">
        <v>5</v>
      </c>
      <c r="G253" s="4">
        <v>42770</v>
      </c>
      <c r="H253" s="67" t="s">
        <v>26</v>
      </c>
      <c r="J253" s="83"/>
      <c r="K253" s="83"/>
      <c r="L253" s="83"/>
      <c r="X253" s="83"/>
      <c r="Y253" s="83"/>
      <c r="Z253" s="83"/>
    </row>
    <row r="254" spans="1:27" x14ac:dyDescent="0.2">
      <c r="A254" s="107"/>
      <c r="B254" s="16"/>
      <c r="C254" s="17" t="s">
        <v>24</v>
      </c>
      <c r="D254" s="2">
        <v>240</v>
      </c>
      <c r="E254" s="1" t="s">
        <v>101</v>
      </c>
      <c r="F254" s="3" t="s">
        <v>5</v>
      </c>
      <c r="G254" s="4">
        <v>41602</v>
      </c>
      <c r="H254" s="67" t="s">
        <v>26</v>
      </c>
      <c r="J254" s="83"/>
      <c r="K254" s="83"/>
      <c r="L254" s="83"/>
      <c r="X254" s="83"/>
      <c r="Y254" s="83"/>
      <c r="Z254" s="83"/>
    </row>
    <row r="255" spans="1:27" ht="13.5" thickBot="1" x14ac:dyDescent="0.25">
      <c r="A255" s="108"/>
      <c r="B255" s="16"/>
      <c r="C255" s="18" t="s">
        <v>25</v>
      </c>
      <c r="D255" s="79">
        <v>547.5</v>
      </c>
      <c r="E255" s="33" t="s">
        <v>101</v>
      </c>
      <c r="F255" s="80" t="s">
        <v>5</v>
      </c>
      <c r="G255" s="81">
        <v>41602</v>
      </c>
      <c r="H255" s="82" t="s">
        <v>26</v>
      </c>
      <c r="J255" s="83"/>
      <c r="K255" s="83"/>
      <c r="L255" s="83"/>
      <c r="X255" s="83"/>
      <c r="Y255" s="83"/>
      <c r="Z255" s="83"/>
    </row>
    <row r="256" spans="1:27" x14ac:dyDescent="0.2">
      <c r="X256" s="83"/>
      <c r="Y256" s="83"/>
      <c r="Z256" s="83"/>
    </row>
    <row r="257" spans="1:27" ht="15.75" x14ac:dyDescent="0.2">
      <c r="A257" s="111" t="s">
        <v>102</v>
      </c>
      <c r="B257" s="111"/>
      <c r="C257" s="111"/>
      <c r="D257" s="111"/>
      <c r="E257" s="111"/>
      <c r="F257" s="111"/>
      <c r="G257" s="111"/>
      <c r="H257" s="111"/>
      <c r="J257" s="83"/>
      <c r="K257" s="83"/>
      <c r="L257" s="83"/>
      <c r="O257" s="111" t="s">
        <v>103</v>
      </c>
      <c r="P257" s="111"/>
      <c r="Q257" s="111"/>
      <c r="R257" s="111"/>
      <c r="S257" s="111"/>
      <c r="T257" s="111"/>
      <c r="U257" s="111"/>
      <c r="V257" s="111"/>
    </row>
    <row r="258" spans="1:27" ht="16.5" thickBot="1" x14ac:dyDescent="0.25">
      <c r="A258" s="34"/>
      <c r="B258" s="34"/>
      <c r="C258" s="34"/>
      <c r="D258" s="34"/>
      <c r="E258" s="34"/>
      <c r="F258" s="34"/>
      <c r="G258" s="34"/>
      <c r="H258" s="34"/>
      <c r="J258" s="83"/>
      <c r="K258" s="83"/>
      <c r="L258" s="83"/>
      <c r="O258" s="34"/>
      <c r="P258" s="34"/>
      <c r="Q258" s="34"/>
      <c r="R258" s="34"/>
      <c r="S258" s="34"/>
      <c r="T258" s="34"/>
      <c r="U258" s="34"/>
      <c r="V258" s="34"/>
      <c r="X258" s="83"/>
      <c r="Y258" s="83"/>
      <c r="Z258" s="83"/>
    </row>
    <row r="259" spans="1:27" x14ac:dyDescent="0.2">
      <c r="A259" s="112" t="s">
        <v>3</v>
      </c>
      <c r="B259" s="113"/>
      <c r="C259" s="114"/>
      <c r="D259" s="115" t="s">
        <v>4</v>
      </c>
      <c r="E259" s="35" t="s">
        <v>5</v>
      </c>
      <c r="F259" s="113"/>
      <c r="G259" s="116"/>
      <c r="H259" s="117">
        <v>0</v>
      </c>
      <c r="J259" s="84"/>
      <c r="K259" s="84"/>
      <c r="L259" s="84"/>
      <c r="O259" s="112" t="s">
        <v>3</v>
      </c>
      <c r="P259" s="113"/>
      <c r="Q259" s="114"/>
      <c r="R259" s="115" t="s">
        <v>4</v>
      </c>
      <c r="S259" s="35" t="s">
        <v>5</v>
      </c>
      <c r="T259" s="113"/>
      <c r="U259" s="116"/>
      <c r="V259" s="117">
        <v>0</v>
      </c>
      <c r="X259" s="83"/>
      <c r="Y259" s="83"/>
      <c r="Z259" s="83"/>
    </row>
    <row r="260" spans="1:27" ht="13.5" thickBot="1" x14ac:dyDescent="0.25">
      <c r="A260" s="118" t="s">
        <v>6</v>
      </c>
      <c r="B260" s="119"/>
      <c r="C260" s="120"/>
      <c r="D260" s="121" t="s">
        <v>7</v>
      </c>
      <c r="E260" s="37" t="s">
        <v>8</v>
      </c>
      <c r="F260" s="119"/>
      <c r="G260" s="122"/>
      <c r="H260" s="123"/>
      <c r="J260" s="84"/>
      <c r="K260" s="84"/>
      <c r="L260" s="84"/>
      <c r="O260" s="118" t="s">
        <v>6</v>
      </c>
      <c r="P260" s="119"/>
      <c r="Q260" s="120"/>
      <c r="R260" s="121" t="s">
        <v>7</v>
      </c>
      <c r="S260" s="37" t="s">
        <v>8</v>
      </c>
      <c r="T260" s="119"/>
      <c r="U260" s="122"/>
      <c r="V260" s="123"/>
      <c r="X260" s="84"/>
      <c r="Y260" s="84"/>
      <c r="Z260" s="84"/>
    </row>
    <row r="261" spans="1:27" x14ac:dyDescent="0.2">
      <c r="A261" s="38"/>
      <c r="B261" s="38"/>
      <c r="C261" s="38"/>
      <c r="D261" s="40"/>
      <c r="E261" s="39"/>
      <c r="F261" s="40"/>
      <c r="G261" s="40"/>
      <c r="H261" s="40"/>
      <c r="J261" s="83"/>
      <c r="K261" s="83"/>
      <c r="L261" s="83"/>
      <c r="O261" s="38"/>
      <c r="P261" s="38"/>
      <c r="Q261" s="38"/>
      <c r="R261" s="40"/>
      <c r="S261" s="39"/>
      <c r="T261" s="40"/>
      <c r="U261" s="40"/>
      <c r="V261" s="40"/>
      <c r="X261" s="84"/>
      <c r="Y261" s="84"/>
      <c r="Z261" s="84"/>
    </row>
    <row r="262" spans="1:27" ht="13.5" thickBot="1" x14ac:dyDescent="0.25">
      <c r="A262" s="19"/>
      <c r="B262" s="19"/>
      <c r="C262" s="19"/>
      <c r="D262" s="21"/>
      <c r="E262" s="19"/>
      <c r="F262" s="21"/>
      <c r="G262" s="21"/>
      <c r="H262" s="21"/>
      <c r="J262" s="83"/>
      <c r="K262" s="83"/>
      <c r="L262" s="83"/>
      <c r="O262" s="19"/>
      <c r="P262" s="19"/>
      <c r="Q262" s="19"/>
      <c r="R262" s="21"/>
      <c r="S262" s="19"/>
      <c r="T262" s="21"/>
      <c r="U262" s="21"/>
      <c r="V262" s="21"/>
      <c r="X262" s="83"/>
      <c r="Y262" s="83"/>
      <c r="Z262" s="83"/>
    </row>
    <row r="263" spans="1:27" x14ac:dyDescent="0.2">
      <c r="A263" s="124" t="s">
        <v>9</v>
      </c>
      <c r="B263" s="19"/>
      <c r="C263" s="125" t="s">
        <v>10</v>
      </c>
      <c r="D263" s="41" t="s">
        <v>11</v>
      </c>
      <c r="E263" s="126" t="s">
        <v>12</v>
      </c>
      <c r="F263" s="127" t="s">
        <v>13</v>
      </c>
      <c r="G263" s="126" t="s">
        <v>14</v>
      </c>
      <c r="H263" s="128" t="s">
        <v>15</v>
      </c>
      <c r="J263" s="83"/>
      <c r="K263" s="83"/>
      <c r="L263" s="83"/>
      <c r="O263" s="124" t="s">
        <v>9</v>
      </c>
      <c r="P263" s="19"/>
      <c r="Q263" s="125" t="s">
        <v>10</v>
      </c>
      <c r="R263" s="41" t="s">
        <v>11</v>
      </c>
      <c r="S263" s="126" t="s">
        <v>12</v>
      </c>
      <c r="T263" s="127" t="s">
        <v>13</v>
      </c>
      <c r="U263" s="126" t="s">
        <v>14</v>
      </c>
      <c r="V263" s="128" t="s">
        <v>15</v>
      </c>
      <c r="X263" s="83"/>
      <c r="Y263" s="83"/>
      <c r="Z263" s="83"/>
    </row>
    <row r="264" spans="1:27" ht="13.5" thickBot="1" x14ac:dyDescent="0.25">
      <c r="A264" s="129"/>
      <c r="B264" s="42"/>
      <c r="C264" s="130"/>
      <c r="D264" s="43" t="s">
        <v>16</v>
      </c>
      <c r="E264" s="131"/>
      <c r="F264" s="132"/>
      <c r="G264" s="131"/>
      <c r="H264" s="133"/>
      <c r="J264" s="83"/>
      <c r="K264" s="83"/>
      <c r="L264" s="83"/>
      <c r="O264" s="129"/>
      <c r="P264" s="42"/>
      <c r="Q264" s="130"/>
      <c r="R264" s="43" t="s">
        <v>16</v>
      </c>
      <c r="S264" s="131"/>
      <c r="T264" s="132"/>
      <c r="U264" s="131"/>
      <c r="V264" s="133"/>
      <c r="X264" s="83"/>
      <c r="Y264" s="83"/>
      <c r="Z264" s="83"/>
    </row>
    <row r="265" spans="1:27" ht="13.5" thickBot="1" x14ac:dyDescent="0.25">
      <c r="A265" s="19"/>
      <c r="B265" s="19"/>
      <c r="C265" s="19"/>
      <c r="D265" s="21"/>
      <c r="E265" s="19"/>
      <c r="F265" s="21"/>
      <c r="G265" s="21"/>
      <c r="H265" s="21"/>
      <c r="J265" s="83"/>
      <c r="K265" s="83"/>
      <c r="L265" s="83"/>
      <c r="O265" s="19"/>
      <c r="P265" s="19"/>
      <c r="Q265" s="19"/>
      <c r="R265" s="21"/>
      <c r="S265" s="19"/>
      <c r="T265" s="21"/>
      <c r="U265" s="21"/>
      <c r="V265" s="21"/>
      <c r="X265" s="83"/>
      <c r="Y265" s="83"/>
      <c r="Z265" s="83"/>
    </row>
    <row r="266" spans="1:27" x14ac:dyDescent="0.2">
      <c r="A266" s="106">
        <v>59</v>
      </c>
      <c r="B266" s="14"/>
      <c r="C266" s="15" t="s">
        <v>20</v>
      </c>
      <c r="D266" s="76"/>
      <c r="E266" s="31" t="s">
        <v>21</v>
      </c>
      <c r="F266" s="77"/>
      <c r="G266" s="78"/>
      <c r="H266" s="63"/>
      <c r="J266" s="83"/>
      <c r="K266" s="83"/>
      <c r="L266" s="83"/>
      <c r="O266" s="106">
        <v>47</v>
      </c>
      <c r="P266" s="14"/>
      <c r="Q266" s="15" t="s">
        <v>20</v>
      </c>
      <c r="R266" s="76"/>
      <c r="S266" s="31" t="s">
        <v>21</v>
      </c>
      <c r="T266" s="77"/>
      <c r="U266" s="78"/>
      <c r="V266" s="63"/>
      <c r="W266" s="23" t="str">
        <f>IF(R266&gt;X267,"Y",IF(R266&gt;Y267,"Y",IF(R266&gt;Z267,"Y",IF(R266&gt;AA267,"Y","N"))))</f>
        <v>N</v>
      </c>
      <c r="X266" s="83" t="s">
        <v>18</v>
      </c>
      <c r="Y266" s="83" t="s">
        <v>97</v>
      </c>
      <c r="Z266" s="83" t="s">
        <v>104</v>
      </c>
      <c r="AA266" s="85">
        <f>Equipped!S265</f>
        <v>0</v>
      </c>
    </row>
    <row r="267" spans="1:27" x14ac:dyDescent="0.2">
      <c r="A267" s="107"/>
      <c r="B267" s="16"/>
      <c r="C267" s="17" t="s">
        <v>23</v>
      </c>
      <c r="D267" s="2"/>
      <c r="E267" s="1"/>
      <c r="F267" s="3"/>
      <c r="G267" s="4"/>
      <c r="H267" s="67"/>
      <c r="J267" s="83"/>
      <c r="K267" s="83"/>
      <c r="L267" s="83"/>
      <c r="O267" s="107"/>
      <c r="P267" s="16"/>
      <c r="Q267" s="17" t="s">
        <v>23</v>
      </c>
      <c r="R267" s="2"/>
      <c r="S267" s="1"/>
      <c r="T267" s="3"/>
      <c r="U267" s="4"/>
      <c r="V267" s="67"/>
      <c r="W267" s="23" t="str">
        <f>IF(R267&gt;X268,"Y",IF(R267&gt;Y268,"Y",IF(R267&gt;Z268,"Y",IF(R267&gt;AA268,"Y","N"))))</f>
        <v>N</v>
      </c>
      <c r="X267" s="83">
        <f>R119</f>
        <v>110</v>
      </c>
      <c r="Y267" s="83">
        <f>R168</f>
        <v>0</v>
      </c>
      <c r="Z267" s="83">
        <f>R217</f>
        <v>0</v>
      </c>
      <c r="AA267" s="85">
        <f>Equipped!Q266</f>
        <v>0</v>
      </c>
    </row>
    <row r="268" spans="1:27" x14ac:dyDescent="0.2">
      <c r="A268" s="107"/>
      <c r="B268" s="16"/>
      <c r="C268" s="17" t="s">
        <v>24</v>
      </c>
      <c r="D268" s="2"/>
      <c r="E268" s="1"/>
      <c r="F268" s="3"/>
      <c r="G268" s="4"/>
      <c r="H268" s="67"/>
      <c r="J268" s="83"/>
      <c r="K268" s="83"/>
      <c r="L268" s="83"/>
      <c r="O268" s="107"/>
      <c r="P268" s="16"/>
      <c r="Q268" s="17" t="s">
        <v>24</v>
      </c>
      <c r="R268" s="2"/>
      <c r="S268" s="1"/>
      <c r="T268" s="3"/>
      <c r="U268" s="4"/>
      <c r="V268" s="67"/>
      <c r="W268" s="23" t="str">
        <f>IF(R268&gt;X269,"Y",IF(R268&gt;Y269,"Y",IF(R268&gt;Z269,"Y",IF(R268&gt;AA269,"Y","N"))))</f>
        <v>N</v>
      </c>
      <c r="X268" s="83">
        <f>R120</f>
        <v>71</v>
      </c>
      <c r="Y268" s="83">
        <f>R169</f>
        <v>0</v>
      </c>
      <c r="Z268" s="83">
        <f>R218</f>
        <v>0</v>
      </c>
      <c r="AA268" s="85">
        <f>Equipped!Q267</f>
        <v>0</v>
      </c>
    </row>
    <row r="269" spans="1:27" ht="13.5" thickBot="1" x14ac:dyDescent="0.25">
      <c r="A269" s="108"/>
      <c r="B269" s="16"/>
      <c r="C269" s="18" t="s">
        <v>25</v>
      </c>
      <c r="D269" s="79"/>
      <c r="E269" s="33"/>
      <c r="F269" s="80"/>
      <c r="G269" s="81"/>
      <c r="H269" s="82"/>
      <c r="J269" s="83"/>
      <c r="K269" s="83"/>
      <c r="L269" s="83"/>
      <c r="O269" s="108"/>
      <c r="P269" s="16"/>
      <c r="Q269" s="18" t="s">
        <v>25</v>
      </c>
      <c r="R269" s="79"/>
      <c r="S269" s="33"/>
      <c r="T269" s="80"/>
      <c r="U269" s="81"/>
      <c r="V269" s="82"/>
      <c r="W269" s="23" t="str">
        <f>IF(R269&gt;X270,"Y",IF(R269&gt;Y270,"Y",IF(R269&gt;Z270,"Y",IF(R269&gt;AA270,"Y","N"))))</f>
        <v>N</v>
      </c>
      <c r="X269" s="83">
        <f>R121</f>
        <v>127.5</v>
      </c>
      <c r="Y269" s="83">
        <f>R170</f>
        <v>0</v>
      </c>
      <c r="Z269" s="83">
        <f>R219</f>
        <v>0</v>
      </c>
      <c r="AA269" s="85">
        <f>Equipped!Q268</f>
        <v>0</v>
      </c>
    </row>
    <row r="270" spans="1:27" ht="13.5" thickBot="1" x14ac:dyDescent="0.25">
      <c r="A270" s="16"/>
      <c r="B270" s="16"/>
      <c r="C270" s="19"/>
      <c r="D270" s="46"/>
      <c r="E270" s="19"/>
      <c r="F270" s="21"/>
      <c r="G270" s="47"/>
      <c r="H270" s="51"/>
      <c r="J270" s="83"/>
      <c r="K270" s="83"/>
      <c r="L270" s="83"/>
      <c r="O270" s="16"/>
      <c r="P270" s="16"/>
      <c r="Q270" s="19"/>
      <c r="R270" s="46"/>
      <c r="S270" s="19"/>
      <c r="T270" s="21"/>
      <c r="U270" s="47"/>
      <c r="V270" s="21"/>
      <c r="X270" s="83">
        <f>R122</f>
        <v>308.5</v>
      </c>
      <c r="Y270" s="83">
        <f>R171</f>
        <v>0</v>
      </c>
      <c r="Z270" s="83">
        <f>R220</f>
        <v>0</v>
      </c>
      <c r="AA270" s="85">
        <f>Equipped!Q269</f>
        <v>0</v>
      </c>
    </row>
    <row r="271" spans="1:27" x14ac:dyDescent="0.2">
      <c r="A271" s="106">
        <v>66</v>
      </c>
      <c r="B271" s="14"/>
      <c r="C271" s="15" t="s">
        <v>20</v>
      </c>
      <c r="D271" s="76"/>
      <c r="E271" s="31" t="s">
        <v>21</v>
      </c>
      <c r="F271" s="77"/>
      <c r="G271" s="78"/>
      <c r="H271" s="63"/>
      <c r="J271" s="83"/>
      <c r="K271" s="83"/>
      <c r="L271" s="83"/>
      <c r="O271" s="106">
        <v>52</v>
      </c>
      <c r="P271" s="14"/>
      <c r="Q271" s="15" t="s">
        <v>20</v>
      </c>
      <c r="R271" s="76"/>
      <c r="S271" s="31" t="s">
        <v>21</v>
      </c>
      <c r="T271" s="77"/>
      <c r="U271" s="78"/>
      <c r="V271" s="63"/>
      <c r="W271" s="23" t="str">
        <f>IF(R271&gt;X272,"Y",IF(R271&gt;Y272,"Y",IF(R271&gt;Z272,"Y",IF(R271&gt;AA272,"Y","N"))))</f>
        <v>N</v>
      </c>
      <c r="X271" s="83"/>
      <c r="Y271" s="83"/>
      <c r="Z271" s="83"/>
    </row>
    <row r="272" spans="1:27" x14ac:dyDescent="0.2">
      <c r="A272" s="107"/>
      <c r="B272" s="16"/>
      <c r="C272" s="17" t="s">
        <v>23</v>
      </c>
      <c r="D272" s="2"/>
      <c r="E272" s="1"/>
      <c r="F272" s="3"/>
      <c r="G272" s="4"/>
      <c r="H272" s="67"/>
      <c r="J272" s="83"/>
      <c r="K272" s="83"/>
      <c r="L272" s="83"/>
      <c r="O272" s="107"/>
      <c r="P272" s="16"/>
      <c r="Q272" s="17" t="s">
        <v>23</v>
      </c>
      <c r="R272" s="2"/>
      <c r="S272" s="1"/>
      <c r="T272" s="3"/>
      <c r="U272" s="4"/>
      <c r="V272" s="67"/>
      <c r="W272" s="23" t="str">
        <f>IF(R272&gt;X273,"Y",IF(R272&gt;Y273,"Y",IF(R272&gt;Z273,"Y",IF(R272&gt;AA273,"Y","N"))))</f>
        <v>N</v>
      </c>
      <c r="X272" s="83">
        <f>R124</f>
        <v>122.5</v>
      </c>
      <c r="Y272" s="83">
        <f>R173</f>
        <v>82.5</v>
      </c>
      <c r="Z272" s="83">
        <f>R222</f>
        <v>0</v>
      </c>
      <c r="AA272" s="85">
        <f>Equipped!Q271</f>
        <v>0</v>
      </c>
    </row>
    <row r="273" spans="1:27" x14ac:dyDescent="0.2">
      <c r="A273" s="107"/>
      <c r="B273" s="16"/>
      <c r="C273" s="17" t="s">
        <v>24</v>
      </c>
      <c r="D273" s="2"/>
      <c r="E273" s="1"/>
      <c r="F273" s="3"/>
      <c r="G273" s="4"/>
      <c r="H273" s="67"/>
      <c r="J273" s="83"/>
      <c r="K273" s="83"/>
      <c r="L273" s="83"/>
      <c r="O273" s="107"/>
      <c r="P273" s="16"/>
      <c r="Q273" s="17" t="s">
        <v>24</v>
      </c>
      <c r="R273" s="2"/>
      <c r="S273" s="1"/>
      <c r="T273" s="3"/>
      <c r="U273" s="4"/>
      <c r="V273" s="67"/>
      <c r="W273" s="23" t="str">
        <f>IF(R273&gt;X274,"Y",IF(R273&gt;Y274,"Y",IF(R273&gt;Z274,"Y",IF(R273&gt;AA274,"Y","N"))))</f>
        <v>N</v>
      </c>
      <c r="X273" s="83">
        <f>R125</f>
        <v>82.5</v>
      </c>
      <c r="Y273" s="83">
        <f>R174</f>
        <v>52.5</v>
      </c>
      <c r="Z273" s="83">
        <f>R223</f>
        <v>0</v>
      </c>
      <c r="AA273" s="85">
        <f>Equipped!Q272</f>
        <v>0</v>
      </c>
    </row>
    <row r="274" spans="1:27" ht="13.5" thickBot="1" x14ac:dyDescent="0.25">
      <c r="A274" s="108"/>
      <c r="B274" s="16"/>
      <c r="C274" s="18" t="s">
        <v>25</v>
      </c>
      <c r="D274" s="79"/>
      <c r="E274" s="33"/>
      <c r="F274" s="80"/>
      <c r="G274" s="81"/>
      <c r="H274" s="82"/>
      <c r="J274" s="83"/>
      <c r="K274" s="83"/>
      <c r="L274" s="83"/>
      <c r="O274" s="108"/>
      <c r="P274" s="16"/>
      <c r="Q274" s="18" t="s">
        <v>25</v>
      </c>
      <c r="R274" s="79"/>
      <c r="S274" s="33"/>
      <c r="T274" s="80"/>
      <c r="U274" s="81"/>
      <c r="V274" s="82"/>
      <c r="W274" s="23" t="str">
        <f>IF(R274&gt;X275,"Y",IF(R274&gt;Y275,"Y",IF(R274&gt;Z275,"Y",IF(R274&gt;AA275,"Y","N"))))</f>
        <v>N</v>
      </c>
      <c r="X274" s="83">
        <f>R126</f>
        <v>147.5</v>
      </c>
      <c r="Y274" s="83">
        <f>R175</f>
        <v>95</v>
      </c>
      <c r="Z274" s="83">
        <f>R224</f>
        <v>0</v>
      </c>
      <c r="AA274" s="85">
        <f>Equipped!Q273</f>
        <v>0</v>
      </c>
    </row>
    <row r="275" spans="1:27" ht="13.5" thickBot="1" x14ac:dyDescent="0.25">
      <c r="A275" s="16"/>
      <c r="B275" s="16"/>
      <c r="C275" s="19"/>
      <c r="D275" s="20"/>
      <c r="E275" s="48"/>
      <c r="F275" s="21"/>
      <c r="G275" s="22"/>
      <c r="H275" s="52"/>
      <c r="J275" s="83"/>
      <c r="K275" s="83"/>
      <c r="L275" s="83"/>
      <c r="O275" s="16"/>
      <c r="P275" s="16"/>
      <c r="Q275" s="19"/>
      <c r="R275" s="20"/>
      <c r="S275" s="48"/>
      <c r="T275" s="21"/>
      <c r="U275" s="22"/>
      <c r="V275" s="52"/>
      <c r="X275" s="83">
        <f>R127</f>
        <v>352.5</v>
      </c>
      <c r="Y275" s="83">
        <f>R176</f>
        <v>230</v>
      </c>
      <c r="Z275" s="83">
        <f>R225</f>
        <v>0</v>
      </c>
      <c r="AA275" s="85">
        <f>Equipped!Q274</f>
        <v>0</v>
      </c>
    </row>
    <row r="276" spans="1:27" x14ac:dyDescent="0.2">
      <c r="A276" s="106">
        <v>74</v>
      </c>
      <c r="B276" s="14"/>
      <c r="C276" s="15" t="s">
        <v>20</v>
      </c>
      <c r="D276" s="76"/>
      <c r="E276" s="31" t="s">
        <v>21</v>
      </c>
      <c r="F276" s="77"/>
      <c r="G276" s="78"/>
      <c r="H276" s="63"/>
      <c r="J276" s="83"/>
      <c r="K276" s="83"/>
      <c r="L276" s="83"/>
      <c r="O276" s="106">
        <v>57</v>
      </c>
      <c r="P276" s="14"/>
      <c r="Q276" s="15" t="s">
        <v>20</v>
      </c>
      <c r="R276" s="76"/>
      <c r="S276" s="31" t="s">
        <v>21</v>
      </c>
      <c r="T276" s="77"/>
      <c r="U276" s="78"/>
      <c r="V276" s="63"/>
      <c r="W276" s="23" t="str">
        <f>IF(R276&gt;X277,"Y",IF(R276&gt;Y277,"Y",IF(R276&gt;Z277,"Y",IF(R276&gt;AA277,"Y","N"))))</f>
        <v>N</v>
      </c>
      <c r="X276" s="83"/>
      <c r="Y276" s="83"/>
      <c r="Z276" s="83"/>
    </row>
    <row r="277" spans="1:27" x14ac:dyDescent="0.2">
      <c r="A277" s="107"/>
      <c r="B277" s="16"/>
      <c r="C277" s="17" t="s">
        <v>23</v>
      </c>
      <c r="D277" s="2"/>
      <c r="E277" s="1"/>
      <c r="F277" s="3"/>
      <c r="G277" s="4"/>
      <c r="H277" s="67"/>
      <c r="J277" s="83"/>
      <c r="K277" s="83"/>
      <c r="L277" s="83"/>
      <c r="O277" s="107"/>
      <c r="P277" s="16"/>
      <c r="Q277" s="17" t="s">
        <v>23</v>
      </c>
      <c r="R277" s="2"/>
      <c r="S277" s="1"/>
      <c r="T277" s="3"/>
      <c r="U277" s="4"/>
      <c r="V277" s="67"/>
      <c r="W277" s="23" t="str">
        <f>IF(R277&gt;X278,"Y",IF(R277&gt;Y278,"Y",IF(R277&gt;Z278,"Y",IF(R277&gt;AA278,"Y","N"))))</f>
        <v>N</v>
      </c>
      <c r="X277" s="83">
        <f>R129</f>
        <v>135</v>
      </c>
      <c r="Y277" s="83">
        <f>R178</f>
        <v>97.5</v>
      </c>
      <c r="Z277" s="83">
        <f>R227</f>
        <v>0</v>
      </c>
      <c r="AA277" s="85">
        <f>Equipped!Q276</f>
        <v>0</v>
      </c>
    </row>
    <row r="278" spans="1:27" x14ac:dyDescent="0.2">
      <c r="A278" s="107"/>
      <c r="B278" s="16"/>
      <c r="C278" s="17" t="s">
        <v>24</v>
      </c>
      <c r="D278" s="2"/>
      <c r="E278" s="1"/>
      <c r="F278" s="3"/>
      <c r="G278" s="4"/>
      <c r="H278" s="67"/>
      <c r="J278" s="83"/>
      <c r="K278" s="83"/>
      <c r="L278" s="83"/>
      <c r="O278" s="107"/>
      <c r="P278" s="16"/>
      <c r="Q278" s="17" t="s">
        <v>24</v>
      </c>
      <c r="R278" s="2"/>
      <c r="S278" s="1"/>
      <c r="T278" s="3"/>
      <c r="U278" s="4"/>
      <c r="V278" s="67"/>
      <c r="W278" s="23" t="str">
        <f>IF(R278&gt;X279,"Y",IF(R278&gt;Y279,"Y",IF(R278&gt;Z279,"Y",IF(R278&gt;AA279,"Y","N"))))</f>
        <v>N</v>
      </c>
      <c r="X278" s="83">
        <f>R130</f>
        <v>69</v>
      </c>
      <c r="Y278" s="83">
        <f>R179</f>
        <v>60</v>
      </c>
      <c r="Z278" s="83">
        <f>R228</f>
        <v>0</v>
      </c>
      <c r="AA278" s="85">
        <f>Equipped!Q277</f>
        <v>0</v>
      </c>
    </row>
    <row r="279" spans="1:27" ht="13.5" thickBot="1" x14ac:dyDescent="0.25">
      <c r="A279" s="108"/>
      <c r="B279" s="16"/>
      <c r="C279" s="18" t="s">
        <v>25</v>
      </c>
      <c r="D279" s="79"/>
      <c r="E279" s="33"/>
      <c r="F279" s="80"/>
      <c r="G279" s="81"/>
      <c r="H279" s="82"/>
      <c r="J279" s="83"/>
      <c r="K279" s="83"/>
      <c r="L279" s="83"/>
      <c r="O279" s="108"/>
      <c r="P279" s="16"/>
      <c r="Q279" s="18" t="s">
        <v>25</v>
      </c>
      <c r="R279" s="79"/>
      <c r="S279" s="33"/>
      <c r="T279" s="80"/>
      <c r="U279" s="81"/>
      <c r="V279" s="82"/>
      <c r="W279" s="23" t="str">
        <f>IF(R279&gt;X280,"Y",IF(R279&gt;Y280,"Y",IF(R279&gt;Z280,"Y",IF(R279&gt;AA280,"Y","N"))))</f>
        <v>N</v>
      </c>
      <c r="X279" s="83">
        <f>R131</f>
        <v>167.5</v>
      </c>
      <c r="Y279" s="83">
        <f>R180</f>
        <v>132.5</v>
      </c>
      <c r="Z279" s="83">
        <f>R229</f>
        <v>0</v>
      </c>
      <c r="AA279" s="85">
        <f>Equipped!Q278</f>
        <v>0</v>
      </c>
    </row>
    <row r="280" spans="1:27" ht="13.5" thickBot="1" x14ac:dyDescent="0.25">
      <c r="A280" s="16"/>
      <c r="B280" s="16"/>
      <c r="C280" s="19"/>
      <c r="D280" s="20"/>
      <c r="E280" s="48"/>
      <c r="F280" s="21"/>
      <c r="G280" s="22"/>
      <c r="H280" s="52"/>
      <c r="J280" s="83"/>
      <c r="K280" s="83"/>
      <c r="L280" s="83"/>
      <c r="O280" s="16"/>
      <c r="P280" s="16"/>
      <c r="Q280" s="19"/>
      <c r="R280" s="46"/>
      <c r="S280" s="19"/>
      <c r="T280" s="21"/>
      <c r="U280" s="47"/>
      <c r="V280" s="21"/>
      <c r="X280" s="83">
        <f>R132</f>
        <v>352.5</v>
      </c>
      <c r="Y280" s="83">
        <f>R181</f>
        <v>290</v>
      </c>
      <c r="Z280" s="83">
        <f>R230</f>
        <v>0</v>
      </c>
      <c r="AA280" s="85">
        <f>Equipped!Q279</f>
        <v>0</v>
      </c>
    </row>
    <row r="281" spans="1:27" x14ac:dyDescent="0.2">
      <c r="A281" s="106">
        <v>83</v>
      </c>
      <c r="B281" s="14"/>
      <c r="C281" s="15" t="s">
        <v>20</v>
      </c>
      <c r="D281" s="76"/>
      <c r="E281" s="31" t="s">
        <v>21</v>
      </c>
      <c r="F281" s="77"/>
      <c r="G281" s="78"/>
      <c r="H281" s="63"/>
      <c r="J281" s="83"/>
      <c r="K281" s="83"/>
      <c r="L281" s="83"/>
      <c r="O281" s="106">
        <v>63</v>
      </c>
      <c r="P281" s="14"/>
      <c r="Q281" s="15" t="s">
        <v>20</v>
      </c>
      <c r="R281" s="76"/>
      <c r="S281" s="31" t="s">
        <v>21</v>
      </c>
      <c r="T281" s="77"/>
      <c r="U281" s="78"/>
      <c r="V281" s="63"/>
      <c r="W281" s="23" t="str">
        <f>IF(R281&gt;X282,"Y",IF(R281&gt;Y282,"Y",IF(R281&gt;Z282,"Y",IF(R281&gt;AA282,"Y","N"))))</f>
        <v>N</v>
      </c>
      <c r="X281" s="83"/>
      <c r="Y281" s="83"/>
      <c r="Z281" s="83"/>
    </row>
    <row r="282" spans="1:27" x14ac:dyDescent="0.2">
      <c r="A282" s="107"/>
      <c r="B282" s="16"/>
      <c r="C282" s="17" t="s">
        <v>23</v>
      </c>
      <c r="D282" s="2"/>
      <c r="E282" s="1"/>
      <c r="F282" s="3"/>
      <c r="G282" s="4"/>
      <c r="H282" s="67"/>
      <c r="J282" s="83"/>
      <c r="K282" s="83"/>
      <c r="L282" s="83"/>
      <c r="O282" s="107"/>
      <c r="P282" s="16"/>
      <c r="Q282" s="17" t="s">
        <v>23</v>
      </c>
      <c r="R282" s="2"/>
      <c r="S282" s="1"/>
      <c r="T282" s="3"/>
      <c r="U282" s="4"/>
      <c r="V282" s="67"/>
      <c r="W282" s="23" t="str">
        <f>IF(R282&gt;X283,"Y",IF(R282&gt;Y283,"Y",IF(R282&gt;Z283,"Y",IF(R282&gt;AA283,"Y","N"))))</f>
        <v>N</v>
      </c>
      <c r="X282" s="83">
        <f>R134</f>
        <v>148</v>
      </c>
      <c r="Y282" s="83">
        <f>R183</f>
        <v>127.5</v>
      </c>
      <c r="Z282" s="83">
        <f>R232</f>
        <v>0</v>
      </c>
      <c r="AA282" s="85">
        <f>Equipped!Q281</f>
        <v>0</v>
      </c>
    </row>
    <row r="283" spans="1:27" x14ac:dyDescent="0.2">
      <c r="A283" s="107"/>
      <c r="B283" s="16"/>
      <c r="C283" s="17" t="s">
        <v>24</v>
      </c>
      <c r="D283" s="2"/>
      <c r="E283" s="1"/>
      <c r="F283" s="3"/>
      <c r="G283" s="4"/>
      <c r="H283" s="67"/>
      <c r="J283" s="83"/>
      <c r="K283" s="83"/>
      <c r="L283" s="83"/>
      <c r="O283" s="107"/>
      <c r="P283" s="16"/>
      <c r="Q283" s="17" t="s">
        <v>24</v>
      </c>
      <c r="R283" s="2"/>
      <c r="S283" s="1"/>
      <c r="T283" s="3"/>
      <c r="U283" s="4"/>
      <c r="V283" s="67"/>
      <c r="W283" s="23" t="str">
        <f>IF(R283&gt;X284,"Y",IF(R283&gt;Y284,"Y",IF(R283&gt;Z284,"Y",IF(R283&gt;AA284,"Y","N"))))</f>
        <v>N</v>
      </c>
      <c r="X283" s="83">
        <f>R135</f>
        <v>77.5</v>
      </c>
      <c r="Y283" s="83">
        <f>R184</f>
        <v>75</v>
      </c>
      <c r="Z283" s="83">
        <f>R233</f>
        <v>0</v>
      </c>
      <c r="AA283" s="85">
        <f>Equipped!Q282</f>
        <v>0</v>
      </c>
    </row>
    <row r="284" spans="1:27" ht="13.5" thickBot="1" x14ac:dyDescent="0.25">
      <c r="A284" s="108"/>
      <c r="B284" s="16"/>
      <c r="C284" s="18" t="s">
        <v>25</v>
      </c>
      <c r="D284" s="79"/>
      <c r="E284" s="33"/>
      <c r="F284" s="80"/>
      <c r="G284" s="81"/>
      <c r="H284" s="82"/>
      <c r="J284" s="83"/>
      <c r="K284" s="83"/>
      <c r="L284" s="83"/>
      <c r="O284" s="108"/>
      <c r="P284" s="16"/>
      <c r="Q284" s="18" t="s">
        <v>25</v>
      </c>
      <c r="R284" s="79"/>
      <c r="S284" s="33"/>
      <c r="T284" s="80"/>
      <c r="U284" s="81"/>
      <c r="V284" s="82"/>
      <c r="W284" s="23" t="str">
        <f>IF(R284&gt;X285,"Y",IF(R284&gt;Y285,"Y",IF(R284&gt;Z285,"Y",IF(R284&gt;AA285,"Y","N"))))</f>
        <v>N</v>
      </c>
      <c r="X284" s="83">
        <f>R136</f>
        <v>162.5</v>
      </c>
      <c r="Y284" s="83">
        <f>R185</f>
        <v>162.5</v>
      </c>
      <c r="Z284" s="83">
        <f>R234</f>
        <v>0</v>
      </c>
      <c r="AA284" s="85">
        <f>Equipped!Q283</f>
        <v>0</v>
      </c>
    </row>
    <row r="285" spans="1:27" ht="13.5" thickBot="1" x14ac:dyDescent="0.25">
      <c r="A285" s="16"/>
      <c r="B285" s="16"/>
      <c r="C285" s="19"/>
      <c r="D285" s="20"/>
      <c r="E285" s="48"/>
      <c r="F285" s="21"/>
      <c r="G285" s="22"/>
      <c r="H285" s="23"/>
      <c r="J285" s="83"/>
      <c r="K285" s="83"/>
      <c r="L285" s="83"/>
      <c r="O285" s="16"/>
      <c r="P285" s="16"/>
      <c r="Q285" s="19"/>
      <c r="R285" s="20"/>
      <c r="S285" s="48"/>
      <c r="T285" s="21"/>
      <c r="U285" s="22"/>
      <c r="V285" s="23"/>
      <c r="X285" s="83">
        <f>R137</f>
        <v>372.5</v>
      </c>
      <c r="Y285" s="83">
        <f>R186</f>
        <v>365</v>
      </c>
      <c r="Z285" s="83">
        <f>R235</f>
        <v>0</v>
      </c>
      <c r="AA285" s="85">
        <f>Equipped!Q284</f>
        <v>0</v>
      </c>
    </row>
    <row r="286" spans="1:27" x14ac:dyDescent="0.2">
      <c r="A286" s="106">
        <v>93</v>
      </c>
      <c r="B286" s="14"/>
      <c r="C286" s="162" t="s">
        <v>20</v>
      </c>
      <c r="D286" s="163">
        <v>117.5</v>
      </c>
      <c r="E286" s="164" t="s">
        <v>293</v>
      </c>
      <c r="F286" s="165" t="s">
        <v>5</v>
      </c>
      <c r="G286" s="166">
        <v>43064</v>
      </c>
      <c r="H286" s="167" t="s">
        <v>26</v>
      </c>
      <c r="J286" s="83"/>
      <c r="K286" s="83"/>
      <c r="L286" s="83"/>
      <c r="O286" s="106">
        <v>72</v>
      </c>
      <c r="P286" s="14"/>
      <c r="Q286" s="162" t="s">
        <v>20</v>
      </c>
      <c r="R286" s="163">
        <v>105</v>
      </c>
      <c r="S286" s="262" t="s">
        <v>329</v>
      </c>
      <c r="T286" s="165" t="s">
        <v>5</v>
      </c>
      <c r="U286" s="166">
        <v>43863</v>
      </c>
      <c r="V286" s="167" t="s">
        <v>26</v>
      </c>
      <c r="W286" s="23" t="str">
        <f>IF(R286&gt;X287,"Y",IF(R286&gt;Y287,"Y",IF(R286&gt;Z287,"Y",IF(R286&gt;AA287,"Y","N"))))</f>
        <v>N</v>
      </c>
      <c r="X286" s="83"/>
      <c r="Y286" s="83"/>
      <c r="Z286" s="83"/>
    </row>
    <row r="287" spans="1:27" x14ac:dyDescent="0.2">
      <c r="A287" s="107"/>
      <c r="B287" s="16"/>
      <c r="C287" s="150" t="s">
        <v>23</v>
      </c>
      <c r="D287" s="151">
        <v>95</v>
      </c>
      <c r="E287" s="152" t="s">
        <v>293</v>
      </c>
      <c r="F287" s="153" t="s">
        <v>5</v>
      </c>
      <c r="G287" s="154">
        <v>43064</v>
      </c>
      <c r="H287" s="155" t="s">
        <v>26</v>
      </c>
      <c r="J287" s="83"/>
      <c r="K287" s="83"/>
      <c r="L287" s="83"/>
      <c r="O287" s="107"/>
      <c r="P287" s="16"/>
      <c r="Q287" s="225" t="s">
        <v>23</v>
      </c>
      <c r="R287" s="226">
        <v>57.5</v>
      </c>
      <c r="S287" s="283" t="s">
        <v>329</v>
      </c>
      <c r="T287" s="228" t="s">
        <v>5</v>
      </c>
      <c r="U287" s="229">
        <v>43863</v>
      </c>
      <c r="V287" s="230" t="s">
        <v>26</v>
      </c>
      <c r="W287" s="23" t="str">
        <f>IF(R287&gt;X288,"Y",IF(R287&gt;Y288,"Y",IF(R287&gt;Z288,"Y",IF(R287&gt;AA288,"Y","N"))))</f>
        <v>N</v>
      </c>
      <c r="X287" s="83">
        <f>R139</f>
        <v>157.5</v>
      </c>
      <c r="Y287" s="83">
        <f>R188</f>
        <v>117.5</v>
      </c>
      <c r="Z287" s="83">
        <f>R237</f>
        <v>117.5</v>
      </c>
      <c r="AA287" s="85">
        <f>Equipped!Q286</f>
        <v>105</v>
      </c>
    </row>
    <row r="288" spans="1:27" x14ac:dyDescent="0.2">
      <c r="A288" s="107"/>
      <c r="B288" s="16"/>
      <c r="C288" s="150" t="s">
        <v>24</v>
      </c>
      <c r="D288" s="151">
        <v>155</v>
      </c>
      <c r="E288" s="152" t="s">
        <v>293</v>
      </c>
      <c r="F288" s="153" t="s">
        <v>5</v>
      </c>
      <c r="G288" s="154">
        <v>43064</v>
      </c>
      <c r="H288" s="155" t="s">
        <v>26</v>
      </c>
      <c r="J288" s="83"/>
      <c r="K288" s="83"/>
      <c r="L288" s="83"/>
      <c r="O288" s="107"/>
      <c r="P288" s="16"/>
      <c r="Q288" s="225" t="s">
        <v>24</v>
      </c>
      <c r="R288" s="226">
        <v>147.5</v>
      </c>
      <c r="S288" s="283" t="s">
        <v>329</v>
      </c>
      <c r="T288" s="228" t="s">
        <v>5</v>
      </c>
      <c r="U288" s="229">
        <v>43863</v>
      </c>
      <c r="V288" s="230" t="s">
        <v>26</v>
      </c>
      <c r="W288" s="23" t="str">
        <f>IF(R288&gt;X289,"Y",IF(R288&gt;Y289,"Y",IF(R288&gt;Z289,"Y",IF(R288&gt;AA289,"Y","N"))))</f>
        <v>N</v>
      </c>
      <c r="X288" s="83">
        <f>R140</f>
        <v>90</v>
      </c>
      <c r="Y288" s="83">
        <f>R189</f>
        <v>75.5</v>
      </c>
      <c r="Z288" s="83">
        <f>R238</f>
        <v>75</v>
      </c>
      <c r="AA288" s="85">
        <f>Equipped!Q287</f>
        <v>57.5</v>
      </c>
    </row>
    <row r="289" spans="1:27" ht="13.5" thickBot="1" x14ac:dyDescent="0.25">
      <c r="A289" s="108"/>
      <c r="B289" s="16"/>
      <c r="C289" s="168" t="s">
        <v>25</v>
      </c>
      <c r="D289" s="169">
        <v>367.5</v>
      </c>
      <c r="E289" s="170" t="s">
        <v>293</v>
      </c>
      <c r="F289" s="171" t="s">
        <v>5</v>
      </c>
      <c r="G289" s="172">
        <v>43064</v>
      </c>
      <c r="H289" s="173" t="s">
        <v>26</v>
      </c>
      <c r="J289" s="83"/>
      <c r="K289" s="83"/>
      <c r="L289" s="83"/>
      <c r="O289" s="108"/>
      <c r="P289" s="16"/>
      <c r="Q289" s="168" t="s">
        <v>25</v>
      </c>
      <c r="R289" s="169">
        <v>300</v>
      </c>
      <c r="S289" s="264" t="s">
        <v>329</v>
      </c>
      <c r="T289" s="171" t="s">
        <v>5</v>
      </c>
      <c r="U289" s="172">
        <v>43863</v>
      </c>
      <c r="V289" s="173" t="s">
        <v>26</v>
      </c>
      <c r="W289" s="23" t="str">
        <f>IF(R289&gt;X290,"Y",IF(R289&gt;Y290,"Y",IF(R289&gt;Z290,"Y",IF(R289&gt;AA290,"Y","N"))))</f>
        <v>N</v>
      </c>
      <c r="X289" s="83">
        <f>R141</f>
        <v>182.5</v>
      </c>
      <c r="Y289" s="83">
        <f>R190</f>
        <v>157.5</v>
      </c>
      <c r="Z289" s="83">
        <f>R239</f>
        <v>155.5</v>
      </c>
      <c r="AA289" s="85">
        <f>Equipped!Q288</f>
        <v>147.5</v>
      </c>
    </row>
    <row r="290" spans="1:27" ht="13.5" thickBot="1" x14ac:dyDescent="0.25">
      <c r="A290" s="16"/>
      <c r="B290" s="16"/>
      <c r="C290" s="19"/>
      <c r="D290" s="20"/>
      <c r="E290" s="48"/>
      <c r="F290" s="21"/>
      <c r="G290" s="55"/>
      <c r="H290" s="23"/>
      <c r="J290" s="83"/>
      <c r="K290" s="83"/>
      <c r="L290" s="83"/>
      <c r="O290" s="16"/>
      <c r="P290" s="16"/>
      <c r="Q290" s="19"/>
      <c r="R290" s="46"/>
      <c r="S290" s="19"/>
      <c r="T290" s="21"/>
      <c r="U290" s="47"/>
      <c r="V290" s="21"/>
      <c r="X290" s="83">
        <f>R142</f>
        <v>425</v>
      </c>
      <c r="Y290" s="83">
        <f>R191</f>
        <v>348</v>
      </c>
      <c r="Z290" s="83">
        <f>R240</f>
        <v>348</v>
      </c>
      <c r="AA290" s="85">
        <f>Equipped!Q289</f>
        <v>300</v>
      </c>
    </row>
    <row r="291" spans="1:27" x14ac:dyDescent="0.2">
      <c r="A291" s="106">
        <v>105</v>
      </c>
      <c r="B291" s="14"/>
      <c r="C291" s="15" t="s">
        <v>20</v>
      </c>
      <c r="D291" s="76"/>
      <c r="E291" s="31" t="s">
        <v>21</v>
      </c>
      <c r="F291" s="77"/>
      <c r="G291" s="78"/>
      <c r="H291" s="63"/>
      <c r="J291" s="83"/>
      <c r="K291" s="83"/>
      <c r="L291" s="83"/>
      <c r="O291" s="106">
        <v>84</v>
      </c>
      <c r="P291" s="14"/>
      <c r="Q291" s="162" t="s">
        <v>20</v>
      </c>
      <c r="R291" s="163">
        <v>80</v>
      </c>
      <c r="S291" s="164" t="s">
        <v>99</v>
      </c>
      <c r="T291" s="165" t="s">
        <v>5</v>
      </c>
      <c r="U291" s="166">
        <v>41231</v>
      </c>
      <c r="V291" s="167" t="s">
        <v>26</v>
      </c>
      <c r="W291" s="23" t="str">
        <f>IF(R291&gt;X292,"Y",IF(R291&gt;Y292,"Y",IF(R291&gt;Z292,"Y",IF(R291&gt;AA292,"Y","N"))))</f>
        <v>N</v>
      </c>
      <c r="X291" s="83"/>
      <c r="Y291" s="83"/>
      <c r="Z291" s="83"/>
    </row>
    <row r="292" spans="1:27" x14ac:dyDescent="0.2">
      <c r="A292" s="107"/>
      <c r="B292" s="16"/>
      <c r="C292" s="17" t="s">
        <v>23</v>
      </c>
      <c r="D292" s="2"/>
      <c r="E292" s="1"/>
      <c r="F292" s="3"/>
      <c r="G292" s="4"/>
      <c r="H292" s="67"/>
      <c r="J292" s="83"/>
      <c r="K292" s="83"/>
      <c r="L292" s="83"/>
      <c r="O292" s="107"/>
      <c r="P292" s="16"/>
      <c r="Q292" s="150" t="s">
        <v>23</v>
      </c>
      <c r="R292" s="151">
        <v>50</v>
      </c>
      <c r="S292" s="152" t="s">
        <v>99</v>
      </c>
      <c r="T292" s="153" t="s">
        <v>5</v>
      </c>
      <c r="U292" s="154">
        <v>43064</v>
      </c>
      <c r="V292" s="155" t="s">
        <v>26</v>
      </c>
      <c r="W292" s="23" t="str">
        <f>IF(R292&gt;X293,"Y",IF(R292&gt;Y293,"Y",IF(R292&gt;Z293,"Y",IF(R292&gt;AA293,"Y","N"))))</f>
        <v>N</v>
      </c>
      <c r="X292" s="83">
        <f>R144</f>
        <v>167</v>
      </c>
      <c r="Y292" s="83">
        <f>R193</f>
        <v>117.5</v>
      </c>
      <c r="Z292" s="83">
        <f>R242</f>
        <v>97.5</v>
      </c>
      <c r="AA292" s="85">
        <f>Equipped!Q291</f>
        <v>112.5</v>
      </c>
    </row>
    <row r="293" spans="1:27" x14ac:dyDescent="0.2">
      <c r="A293" s="107"/>
      <c r="B293" s="16"/>
      <c r="C293" s="17" t="s">
        <v>24</v>
      </c>
      <c r="D293" s="2"/>
      <c r="E293" s="1"/>
      <c r="F293" s="3"/>
      <c r="G293" s="4"/>
      <c r="H293" s="67"/>
      <c r="J293" s="83"/>
      <c r="K293" s="83"/>
      <c r="L293" s="83"/>
      <c r="O293" s="107"/>
      <c r="P293" s="16"/>
      <c r="Q293" s="150" t="s">
        <v>24</v>
      </c>
      <c r="R293" s="151">
        <v>97.5</v>
      </c>
      <c r="S293" s="152" t="s">
        <v>99</v>
      </c>
      <c r="T293" s="153" t="s">
        <v>5</v>
      </c>
      <c r="U293" s="154">
        <v>41352</v>
      </c>
      <c r="V293" s="155" t="s">
        <v>86</v>
      </c>
      <c r="W293" s="23" t="str">
        <f>IF(R293&gt;X294,"Y",IF(R293&gt;Y294,"Y",IF(R293&gt;Z294,"Y",IF(R293&gt;AA294,"Y","N"))))</f>
        <v>N</v>
      </c>
      <c r="X293" s="83">
        <f>R145</f>
        <v>100</v>
      </c>
      <c r="Y293" s="83">
        <f>R194</f>
        <v>72.5</v>
      </c>
      <c r="Z293" s="83">
        <f>R243</f>
        <v>62.5</v>
      </c>
      <c r="AA293" s="85">
        <f>Equipped!Q292</f>
        <v>77.5</v>
      </c>
    </row>
    <row r="294" spans="1:27" ht="13.5" thickBot="1" x14ac:dyDescent="0.25">
      <c r="A294" s="108"/>
      <c r="B294" s="16"/>
      <c r="C294" s="18" t="s">
        <v>25</v>
      </c>
      <c r="D294" s="79"/>
      <c r="E294" s="33"/>
      <c r="F294" s="80"/>
      <c r="G294" s="81"/>
      <c r="H294" s="82"/>
      <c r="J294" s="83"/>
      <c r="K294" s="83"/>
      <c r="L294" s="83"/>
      <c r="O294" s="108"/>
      <c r="P294" s="16"/>
      <c r="Q294" s="168" t="s">
        <v>25</v>
      </c>
      <c r="R294" s="169">
        <v>217.5</v>
      </c>
      <c r="S294" s="170" t="s">
        <v>99</v>
      </c>
      <c r="T294" s="171" t="s">
        <v>5</v>
      </c>
      <c r="U294" s="172">
        <v>43064</v>
      </c>
      <c r="V294" s="173" t="s">
        <v>26</v>
      </c>
      <c r="W294" s="23" t="str">
        <f>IF(R294&gt;X295,"Y",IF(R294&gt;Y295,"Y",IF(R294&gt;Z295,"Y",IF(R294&gt;AA295,"Y","N"))))</f>
        <v>N</v>
      </c>
      <c r="X294" s="83">
        <f>R146</f>
        <v>192.5</v>
      </c>
      <c r="Y294" s="83">
        <f>R195</f>
        <v>157.5</v>
      </c>
      <c r="Z294" s="83">
        <f>R244</f>
        <v>125</v>
      </c>
      <c r="AA294" s="85">
        <f>Equipped!Q293</f>
        <v>115</v>
      </c>
    </row>
    <row r="295" spans="1:27" ht="13.5" thickBot="1" x14ac:dyDescent="0.25">
      <c r="A295" s="16"/>
      <c r="B295" s="16"/>
      <c r="C295" s="19"/>
      <c r="D295" s="20"/>
      <c r="E295" s="48"/>
      <c r="F295" s="21"/>
      <c r="G295" s="22"/>
      <c r="H295" s="52"/>
      <c r="J295" s="83"/>
      <c r="K295" s="83"/>
      <c r="L295" s="83"/>
      <c r="O295" s="16"/>
      <c r="P295" s="16"/>
      <c r="Q295" s="19"/>
      <c r="R295" s="46"/>
      <c r="S295" s="19"/>
      <c r="T295" s="21"/>
      <c r="U295" s="47"/>
      <c r="V295" s="21"/>
      <c r="X295" s="83">
        <f>R147</f>
        <v>442.5</v>
      </c>
      <c r="Y295" s="83">
        <f>R196</f>
        <v>347.5</v>
      </c>
      <c r="Z295" s="83">
        <f>R245</f>
        <v>285</v>
      </c>
      <c r="AA295" s="85">
        <f>Equipped!Q294</f>
        <v>297.5</v>
      </c>
    </row>
    <row r="296" spans="1:27" x14ac:dyDescent="0.2">
      <c r="A296" s="106">
        <v>120</v>
      </c>
      <c r="B296" s="14"/>
      <c r="C296" s="15" t="s">
        <v>20</v>
      </c>
      <c r="D296" s="76"/>
      <c r="E296" s="31" t="s">
        <v>21</v>
      </c>
      <c r="F296" s="77"/>
      <c r="G296" s="78"/>
      <c r="H296" s="63"/>
      <c r="J296" s="83"/>
      <c r="K296" s="83"/>
      <c r="L296" s="83"/>
      <c r="O296" s="106" t="s">
        <v>35</v>
      </c>
      <c r="P296" s="14"/>
      <c r="Q296" s="15" t="s">
        <v>20</v>
      </c>
      <c r="R296" s="76">
        <v>67.5</v>
      </c>
      <c r="S296" s="31" t="s">
        <v>99</v>
      </c>
      <c r="T296" s="77" t="s">
        <v>5</v>
      </c>
      <c r="U296" s="78">
        <v>42539</v>
      </c>
      <c r="V296" s="63" t="s">
        <v>100</v>
      </c>
      <c r="W296" s="23" t="str">
        <f>IF(R296&gt;X297,"Y",IF(R296&gt;Y297,"Y",IF(R296&gt;Z297,"Y",IF(R296&gt;AA297,"Y","N"))))</f>
        <v>N</v>
      </c>
      <c r="X296" s="83"/>
      <c r="Y296" s="83"/>
      <c r="Z296" s="83"/>
    </row>
    <row r="297" spans="1:27" x14ac:dyDescent="0.2">
      <c r="A297" s="107"/>
      <c r="B297" s="16"/>
      <c r="C297" s="17" t="s">
        <v>23</v>
      </c>
      <c r="D297" s="2"/>
      <c r="E297" s="1"/>
      <c r="F297" s="3"/>
      <c r="G297" s="4"/>
      <c r="H297" s="67"/>
      <c r="J297" s="83"/>
      <c r="K297" s="83"/>
      <c r="L297" s="83"/>
      <c r="O297" s="107"/>
      <c r="P297" s="16"/>
      <c r="Q297" s="17" t="s">
        <v>23</v>
      </c>
      <c r="R297" s="2">
        <v>47.5</v>
      </c>
      <c r="S297" s="1" t="s">
        <v>99</v>
      </c>
      <c r="T297" s="3" t="s">
        <v>5</v>
      </c>
      <c r="U297" s="4">
        <v>42539</v>
      </c>
      <c r="V297" s="67" t="s">
        <v>100</v>
      </c>
      <c r="W297" s="23" t="str">
        <f>IF(R297&gt;X298,"Y",IF(R297&gt;Y298,"Y",IF(R297&gt;Z298,"Y",IF(R297&gt;AA298,"Y","N"))))</f>
        <v>N</v>
      </c>
      <c r="X297" s="83">
        <f>R149</f>
        <v>252.5</v>
      </c>
      <c r="Y297" s="83">
        <f>R198</f>
        <v>162.5</v>
      </c>
      <c r="Z297" s="83">
        <f>R247</f>
        <v>67.5</v>
      </c>
      <c r="AA297" s="85">
        <f>Equipped!Q296</f>
        <v>90</v>
      </c>
    </row>
    <row r="298" spans="1:27" x14ac:dyDescent="0.2">
      <c r="A298" s="107"/>
      <c r="B298" s="16"/>
      <c r="C298" s="17" t="s">
        <v>24</v>
      </c>
      <c r="D298" s="2"/>
      <c r="E298" s="1"/>
      <c r="F298" s="3"/>
      <c r="G298" s="4"/>
      <c r="H298" s="67"/>
      <c r="J298" s="83"/>
      <c r="K298" s="83"/>
      <c r="L298" s="83"/>
      <c r="O298" s="107"/>
      <c r="P298" s="16"/>
      <c r="Q298" s="17" t="s">
        <v>24</v>
      </c>
      <c r="R298" s="2">
        <v>80</v>
      </c>
      <c r="S298" s="1" t="s">
        <v>99</v>
      </c>
      <c r="T298" s="3" t="s">
        <v>5</v>
      </c>
      <c r="U298" s="4">
        <v>42539</v>
      </c>
      <c r="V298" s="67" t="s">
        <v>100</v>
      </c>
      <c r="W298" s="23" t="str">
        <f>IF(R298&gt;X299,"Y",IF(R298&gt;Y299,"Y",IF(R298&gt;Z299,"Y",IF(R298&gt;AA299,"Y","N"))))</f>
        <v>N</v>
      </c>
      <c r="X298" s="83">
        <f>R150</f>
        <v>125</v>
      </c>
      <c r="Y298" s="83">
        <f>R199</f>
        <v>85</v>
      </c>
      <c r="Z298" s="83">
        <f>R248</f>
        <v>47.5</v>
      </c>
      <c r="AA298" s="85">
        <f>Equipped!Q297</f>
        <v>50</v>
      </c>
    </row>
    <row r="299" spans="1:27" ht="13.5" thickBot="1" x14ac:dyDescent="0.25">
      <c r="A299" s="108"/>
      <c r="B299" s="16"/>
      <c r="C299" s="18" t="s">
        <v>25</v>
      </c>
      <c r="D299" s="79"/>
      <c r="E299" s="33"/>
      <c r="F299" s="80"/>
      <c r="G299" s="81"/>
      <c r="H299" s="82"/>
      <c r="J299" s="83"/>
      <c r="K299" s="83"/>
      <c r="L299" s="83"/>
      <c r="O299" s="108"/>
      <c r="P299" s="16"/>
      <c r="Q299" s="18" t="s">
        <v>25</v>
      </c>
      <c r="R299" s="79">
        <v>195</v>
      </c>
      <c r="S299" s="33" t="s">
        <v>99</v>
      </c>
      <c r="T299" s="80" t="s">
        <v>5</v>
      </c>
      <c r="U299" s="81">
        <v>42539</v>
      </c>
      <c r="V299" s="82" t="s">
        <v>100</v>
      </c>
      <c r="W299" s="23" t="str">
        <f>IF(R299&gt;X300,"Y",IF(R299&gt;Y300,"Y",IF(R299&gt;Z300,"Y",IF(R299&gt;AA300,"Y","N"))))</f>
        <v>N</v>
      </c>
      <c r="X299" s="83">
        <f>R151</f>
        <v>227.5</v>
      </c>
      <c r="Y299" s="83">
        <f>R200</f>
        <v>200</v>
      </c>
      <c r="Z299" s="83">
        <f>R249</f>
        <v>80</v>
      </c>
      <c r="AA299" s="85">
        <f>Equipped!Q298</f>
        <v>100</v>
      </c>
    </row>
    <row r="300" spans="1:27" ht="13.5" customHeight="1" thickBot="1" x14ac:dyDescent="0.25">
      <c r="A300" s="16"/>
      <c r="B300" s="16"/>
      <c r="C300" s="19"/>
      <c r="D300" s="20"/>
      <c r="E300" s="48"/>
      <c r="F300" s="21"/>
      <c r="G300" s="22"/>
      <c r="H300" s="23"/>
      <c r="J300" s="83"/>
      <c r="K300" s="83"/>
      <c r="L300" s="83"/>
      <c r="X300" s="83">
        <f>R152</f>
        <v>600</v>
      </c>
      <c r="Y300" s="83">
        <f>R201</f>
        <v>417.5</v>
      </c>
      <c r="Z300" s="83">
        <f>R250</f>
        <v>195</v>
      </c>
      <c r="AA300" s="85">
        <f>Equipped!Q299</f>
        <v>240</v>
      </c>
    </row>
    <row r="301" spans="1:27" x14ac:dyDescent="0.2">
      <c r="A301" s="106" t="s">
        <v>36</v>
      </c>
      <c r="B301" s="14"/>
      <c r="C301" s="15" t="s">
        <v>20</v>
      </c>
      <c r="D301" s="76"/>
      <c r="E301" s="31" t="s">
        <v>21</v>
      </c>
      <c r="F301" s="77"/>
      <c r="G301" s="78"/>
      <c r="H301" s="63"/>
      <c r="J301" s="83"/>
      <c r="K301" s="83"/>
      <c r="L301" s="83"/>
      <c r="X301" s="83"/>
      <c r="Y301" s="83"/>
      <c r="Z301" s="83"/>
    </row>
    <row r="302" spans="1:27" x14ac:dyDescent="0.2">
      <c r="A302" s="107"/>
      <c r="B302" s="16"/>
      <c r="C302" s="17" t="s">
        <v>23</v>
      </c>
      <c r="D302" s="2"/>
      <c r="E302" s="1"/>
      <c r="F302" s="3"/>
      <c r="G302" s="4"/>
      <c r="H302" s="67"/>
      <c r="J302" s="83"/>
      <c r="K302" s="83"/>
      <c r="L302" s="83"/>
      <c r="X302" s="83"/>
      <c r="Y302" s="83"/>
      <c r="Z302" s="83"/>
    </row>
    <row r="303" spans="1:27" x14ac:dyDescent="0.2">
      <c r="A303" s="107"/>
      <c r="B303" s="16"/>
      <c r="C303" s="17" t="s">
        <v>24</v>
      </c>
      <c r="D303" s="2"/>
      <c r="E303" s="1"/>
      <c r="F303" s="3"/>
      <c r="G303" s="4"/>
      <c r="H303" s="67"/>
      <c r="J303" s="83"/>
      <c r="K303" s="83"/>
      <c r="L303" s="83"/>
      <c r="X303" s="83"/>
      <c r="Y303" s="83"/>
      <c r="Z303" s="83"/>
    </row>
    <row r="304" spans="1:27" ht="13.5" thickBot="1" x14ac:dyDescent="0.25">
      <c r="A304" s="108"/>
      <c r="B304" s="16"/>
      <c r="C304" s="18" t="s">
        <v>25</v>
      </c>
      <c r="D304" s="79"/>
      <c r="E304" s="33"/>
      <c r="F304" s="80"/>
      <c r="G304" s="81"/>
      <c r="H304" s="82"/>
      <c r="J304" s="83"/>
      <c r="K304" s="83"/>
      <c r="L304" s="83"/>
      <c r="X304" s="83"/>
      <c r="Y304" s="83"/>
      <c r="Z304" s="83"/>
    </row>
    <row r="305" spans="1:27" x14ac:dyDescent="0.2">
      <c r="X305" s="83"/>
      <c r="Y305" s="83"/>
      <c r="Z305" s="83"/>
    </row>
    <row r="306" spans="1:27" ht="15.75" x14ac:dyDescent="0.2">
      <c r="A306" s="111" t="s">
        <v>318</v>
      </c>
      <c r="B306" s="111"/>
      <c r="C306" s="111"/>
      <c r="D306" s="111"/>
      <c r="E306" s="111"/>
      <c r="F306" s="111"/>
      <c r="G306" s="111"/>
      <c r="H306" s="111"/>
      <c r="J306" s="83"/>
      <c r="K306" s="83"/>
      <c r="L306" s="83"/>
      <c r="O306" s="111" t="s">
        <v>319</v>
      </c>
      <c r="P306" s="111"/>
      <c r="Q306" s="111"/>
      <c r="R306" s="111"/>
      <c r="S306" s="111"/>
      <c r="T306" s="111"/>
      <c r="U306" s="111"/>
      <c r="V306" s="111"/>
    </row>
    <row r="307" spans="1:27" ht="16.5" thickBot="1" x14ac:dyDescent="0.25">
      <c r="A307" s="34"/>
      <c r="B307" s="34"/>
      <c r="C307" s="34"/>
      <c r="D307" s="34"/>
      <c r="E307" s="34"/>
      <c r="F307" s="34"/>
      <c r="G307" s="34"/>
      <c r="H307" s="34"/>
      <c r="J307" s="83"/>
      <c r="K307" s="83"/>
      <c r="L307" s="83"/>
      <c r="O307" s="34"/>
      <c r="P307" s="34"/>
      <c r="Q307" s="34"/>
      <c r="R307" s="34"/>
      <c r="S307" s="34"/>
      <c r="T307" s="34"/>
      <c r="U307" s="34"/>
      <c r="V307" s="34"/>
      <c r="X307" s="83"/>
      <c r="Y307" s="83"/>
      <c r="Z307" s="83"/>
    </row>
    <row r="308" spans="1:27" x14ac:dyDescent="0.2">
      <c r="A308" s="112" t="s">
        <v>3</v>
      </c>
      <c r="B308" s="113"/>
      <c r="C308" s="114"/>
      <c r="D308" s="115" t="s">
        <v>4</v>
      </c>
      <c r="E308" s="35" t="s">
        <v>5</v>
      </c>
      <c r="F308" s="113"/>
      <c r="G308" s="116"/>
      <c r="H308" s="117">
        <v>0</v>
      </c>
      <c r="J308" s="84"/>
      <c r="K308" s="84"/>
      <c r="L308" s="84"/>
      <c r="O308" s="112" t="s">
        <v>3</v>
      </c>
      <c r="P308" s="113"/>
      <c r="Q308" s="114"/>
      <c r="R308" s="115" t="s">
        <v>4</v>
      </c>
      <c r="S308" s="35" t="s">
        <v>5</v>
      </c>
      <c r="T308" s="113"/>
      <c r="U308" s="116"/>
      <c r="V308" s="117">
        <v>0</v>
      </c>
      <c r="X308" s="83"/>
      <c r="Y308" s="83"/>
      <c r="Z308" s="83"/>
    </row>
    <row r="309" spans="1:27" ht="13.5" thickBot="1" x14ac:dyDescent="0.25">
      <c r="A309" s="118" t="s">
        <v>6</v>
      </c>
      <c r="B309" s="119"/>
      <c r="C309" s="120"/>
      <c r="D309" s="121" t="s">
        <v>7</v>
      </c>
      <c r="E309" s="37" t="s">
        <v>8</v>
      </c>
      <c r="F309" s="119"/>
      <c r="G309" s="122"/>
      <c r="H309" s="123"/>
      <c r="J309" s="84"/>
      <c r="K309" s="84"/>
      <c r="L309" s="84"/>
      <c r="O309" s="118" t="s">
        <v>6</v>
      </c>
      <c r="P309" s="119"/>
      <c r="Q309" s="120"/>
      <c r="R309" s="121" t="s">
        <v>7</v>
      </c>
      <c r="S309" s="37" t="s">
        <v>8</v>
      </c>
      <c r="T309" s="119"/>
      <c r="U309" s="122"/>
      <c r="V309" s="123"/>
      <c r="X309" s="84"/>
      <c r="Y309" s="84"/>
      <c r="Z309" s="84"/>
    </row>
    <row r="310" spans="1:27" x14ac:dyDescent="0.2">
      <c r="A310" s="38"/>
      <c r="B310" s="38"/>
      <c r="C310" s="38"/>
      <c r="D310" s="40"/>
      <c r="E310" s="39"/>
      <c r="F310" s="40"/>
      <c r="G310" s="40"/>
      <c r="H310" s="40"/>
      <c r="J310" s="83"/>
      <c r="K310" s="83"/>
      <c r="L310" s="83"/>
      <c r="O310" s="38"/>
      <c r="P310" s="38"/>
      <c r="Q310" s="38"/>
      <c r="R310" s="40"/>
      <c r="S310" s="39"/>
      <c r="T310" s="40"/>
      <c r="U310" s="40"/>
      <c r="V310" s="40"/>
      <c r="X310" s="84"/>
      <c r="Y310" s="84"/>
      <c r="Z310" s="84"/>
    </row>
    <row r="311" spans="1:27" ht="13.5" thickBot="1" x14ac:dyDescent="0.25">
      <c r="A311" s="19"/>
      <c r="B311" s="19"/>
      <c r="C311" s="19"/>
      <c r="D311" s="21"/>
      <c r="E311" s="19"/>
      <c r="F311" s="21"/>
      <c r="G311" s="21"/>
      <c r="H311" s="21"/>
      <c r="J311" s="83"/>
      <c r="K311" s="83"/>
      <c r="L311" s="83"/>
      <c r="O311" s="19"/>
      <c r="P311" s="19"/>
      <c r="Q311" s="19"/>
      <c r="R311" s="21"/>
      <c r="S311" s="19"/>
      <c r="T311" s="21"/>
      <c r="U311" s="21"/>
      <c r="V311" s="21"/>
      <c r="X311" s="83"/>
      <c r="Y311" s="83"/>
      <c r="Z311" s="83"/>
    </row>
    <row r="312" spans="1:27" x14ac:dyDescent="0.2">
      <c r="A312" s="124" t="s">
        <v>9</v>
      </c>
      <c r="B312" s="19"/>
      <c r="C312" s="125" t="s">
        <v>10</v>
      </c>
      <c r="D312" s="41" t="s">
        <v>11</v>
      </c>
      <c r="E312" s="126" t="s">
        <v>12</v>
      </c>
      <c r="F312" s="127" t="s">
        <v>13</v>
      </c>
      <c r="G312" s="126" t="s">
        <v>14</v>
      </c>
      <c r="H312" s="128" t="s">
        <v>15</v>
      </c>
      <c r="J312" s="83"/>
      <c r="K312" s="83"/>
      <c r="L312" s="83"/>
      <c r="O312" s="124" t="s">
        <v>9</v>
      </c>
      <c r="P312" s="19"/>
      <c r="Q312" s="125" t="s">
        <v>10</v>
      </c>
      <c r="R312" s="41" t="s">
        <v>11</v>
      </c>
      <c r="S312" s="126" t="s">
        <v>12</v>
      </c>
      <c r="T312" s="127" t="s">
        <v>13</v>
      </c>
      <c r="U312" s="126" t="s">
        <v>14</v>
      </c>
      <c r="V312" s="128" t="s">
        <v>15</v>
      </c>
      <c r="X312" s="83"/>
      <c r="Y312" s="83"/>
      <c r="Z312" s="83"/>
    </row>
    <row r="313" spans="1:27" ht="13.5" thickBot="1" x14ac:dyDescent="0.25">
      <c r="A313" s="129"/>
      <c r="B313" s="42"/>
      <c r="C313" s="130"/>
      <c r="D313" s="43" t="s">
        <v>16</v>
      </c>
      <c r="E313" s="131"/>
      <c r="F313" s="132"/>
      <c r="G313" s="131"/>
      <c r="H313" s="133"/>
      <c r="J313" s="83"/>
      <c r="K313" s="83"/>
      <c r="L313" s="83"/>
      <c r="O313" s="129"/>
      <c r="P313" s="42"/>
      <c r="Q313" s="130"/>
      <c r="R313" s="43" t="s">
        <v>16</v>
      </c>
      <c r="S313" s="131"/>
      <c r="T313" s="132"/>
      <c r="U313" s="131"/>
      <c r="V313" s="133"/>
      <c r="X313" s="83"/>
      <c r="Y313" s="83"/>
      <c r="Z313" s="83"/>
    </row>
    <row r="314" spans="1:27" ht="13.5" thickBot="1" x14ac:dyDescent="0.25">
      <c r="A314" s="19"/>
      <c r="B314" s="19"/>
      <c r="C314" s="19"/>
      <c r="D314" s="21"/>
      <c r="E314" s="19"/>
      <c r="F314" s="21"/>
      <c r="G314" s="21"/>
      <c r="H314" s="21"/>
      <c r="J314" s="83"/>
      <c r="K314" s="83"/>
      <c r="L314" s="83"/>
      <c r="O314" s="19"/>
      <c r="P314" s="19"/>
      <c r="Q314" s="19"/>
      <c r="R314" s="21"/>
      <c r="S314" s="19"/>
      <c r="T314" s="21"/>
      <c r="U314" s="21"/>
      <c r="V314" s="21"/>
      <c r="X314" s="83"/>
      <c r="Y314" s="83"/>
      <c r="Z314" s="83"/>
    </row>
    <row r="315" spans="1:27" x14ac:dyDescent="0.2">
      <c r="A315" s="106">
        <v>59</v>
      </c>
      <c r="B315" s="14"/>
      <c r="C315" s="15" t="s">
        <v>20</v>
      </c>
      <c r="D315" s="76"/>
      <c r="E315" s="31" t="s">
        <v>21</v>
      </c>
      <c r="F315" s="77"/>
      <c r="G315" s="78"/>
      <c r="H315" s="63"/>
      <c r="J315" s="83"/>
      <c r="K315" s="83"/>
      <c r="L315" s="83"/>
      <c r="O315" s="106">
        <v>47</v>
      </c>
      <c r="P315" s="14"/>
      <c r="Q315" s="15" t="s">
        <v>20</v>
      </c>
      <c r="R315" s="76"/>
      <c r="S315" s="31" t="s">
        <v>21</v>
      </c>
      <c r="T315" s="77"/>
      <c r="U315" s="78"/>
      <c r="V315" s="63"/>
      <c r="W315" s="23" t="str">
        <f>IF(R315&gt;X316,"Y",IF(R315&gt;Y316,"Y",IF(R315&gt;Z316,"Y",IF(R315&gt;AA316,"Y","N"))))</f>
        <v>N</v>
      </c>
      <c r="X315" s="83"/>
      <c r="Y315" s="83"/>
      <c r="Z315" s="83"/>
    </row>
    <row r="316" spans="1:27" x14ac:dyDescent="0.2">
      <c r="A316" s="107"/>
      <c r="B316" s="16"/>
      <c r="C316" s="17" t="s">
        <v>23</v>
      </c>
      <c r="D316" s="2"/>
      <c r="E316" s="1"/>
      <c r="F316" s="3"/>
      <c r="G316" s="4"/>
      <c r="H316" s="67"/>
      <c r="J316" s="83"/>
      <c r="K316" s="83"/>
      <c r="L316" s="83"/>
      <c r="O316" s="107"/>
      <c r="P316" s="16"/>
      <c r="Q316" s="17" t="s">
        <v>23</v>
      </c>
      <c r="R316" s="2"/>
      <c r="S316" s="1"/>
      <c r="T316" s="3"/>
      <c r="U316" s="4"/>
      <c r="V316" s="67"/>
      <c r="W316" s="23" t="str">
        <f>IF(R316&gt;X317,"Y",IF(R316&gt;Y317,"Y",IF(R316&gt;Z317,"Y",IF(R316&gt;AA317,"Y","N"))))</f>
        <v>N</v>
      </c>
      <c r="X316" s="83" t="s">
        <v>22</v>
      </c>
      <c r="Y316" s="83" t="s">
        <v>22</v>
      </c>
      <c r="Z316" s="83" t="s">
        <v>22</v>
      </c>
      <c r="AA316" s="85">
        <f>Equipped!Q315</f>
        <v>0</v>
      </c>
    </row>
    <row r="317" spans="1:27" x14ac:dyDescent="0.2">
      <c r="A317" s="107"/>
      <c r="B317" s="16"/>
      <c r="C317" s="17" t="s">
        <v>24</v>
      </c>
      <c r="D317" s="2"/>
      <c r="E317" s="1"/>
      <c r="F317" s="3"/>
      <c r="G317" s="4"/>
      <c r="H317" s="67"/>
      <c r="J317" s="83"/>
      <c r="K317" s="83"/>
      <c r="L317" s="83"/>
      <c r="O317" s="107"/>
      <c r="P317" s="16"/>
      <c r="Q317" s="17" t="s">
        <v>24</v>
      </c>
      <c r="R317" s="2"/>
      <c r="S317" s="1"/>
      <c r="T317" s="3"/>
      <c r="U317" s="4"/>
      <c r="V317" s="67"/>
      <c r="W317" s="23" t="str">
        <f>IF(R317&gt;X318,"Y",IF(R317&gt;Y318,"Y",IF(R317&gt;Z318,"Y",IF(R317&gt;AA318,"Y","N"))))</f>
        <v>N</v>
      </c>
      <c r="X317" s="83" t="s">
        <v>22</v>
      </c>
      <c r="Y317" s="83" t="s">
        <v>22</v>
      </c>
      <c r="Z317" s="83" t="s">
        <v>22</v>
      </c>
      <c r="AA317" s="85">
        <f>Equipped!Q316</f>
        <v>0</v>
      </c>
    </row>
    <row r="318" spans="1:27" ht="13.5" thickBot="1" x14ac:dyDescent="0.25">
      <c r="A318" s="108"/>
      <c r="B318" s="16"/>
      <c r="C318" s="18" t="s">
        <v>25</v>
      </c>
      <c r="D318" s="79"/>
      <c r="E318" s="33"/>
      <c r="F318" s="80"/>
      <c r="G318" s="81"/>
      <c r="H318" s="82"/>
      <c r="J318" s="83"/>
      <c r="K318" s="83"/>
      <c r="L318" s="83"/>
      <c r="O318" s="108"/>
      <c r="P318" s="16"/>
      <c r="Q318" s="18" t="s">
        <v>25</v>
      </c>
      <c r="R318" s="79"/>
      <c r="S318" s="33"/>
      <c r="T318" s="80"/>
      <c r="U318" s="81"/>
      <c r="V318" s="82"/>
      <c r="W318" s="23" t="str">
        <f>IF(R318&gt;X319,"Y",IF(R318&gt;Y319,"Y",IF(R318&gt;Z319,"Y",IF(R318&gt;AA319,"Y","N"))))</f>
        <v>N</v>
      </c>
      <c r="X318" s="83" t="s">
        <v>22</v>
      </c>
      <c r="Y318" s="83" t="s">
        <v>22</v>
      </c>
      <c r="Z318" s="83" t="s">
        <v>22</v>
      </c>
      <c r="AA318" s="85">
        <f>Equipped!Q317</f>
        <v>0</v>
      </c>
    </row>
    <row r="319" spans="1:27" ht="13.5" thickBot="1" x14ac:dyDescent="0.25">
      <c r="A319" s="16"/>
      <c r="B319" s="16"/>
      <c r="C319" s="19"/>
      <c r="D319" s="46"/>
      <c r="E319" s="19"/>
      <c r="F319" s="21"/>
      <c r="G319" s="47"/>
      <c r="H319" s="51"/>
      <c r="J319" s="83"/>
      <c r="K319" s="83"/>
      <c r="L319" s="83"/>
      <c r="O319" s="16"/>
      <c r="P319" s="16"/>
      <c r="Q319" s="19"/>
      <c r="R319" s="46"/>
      <c r="S319" s="19"/>
      <c r="T319" s="21"/>
      <c r="U319" s="47"/>
      <c r="V319" s="21"/>
      <c r="X319" s="83" t="s">
        <v>22</v>
      </c>
      <c r="Y319" s="83" t="s">
        <v>22</v>
      </c>
      <c r="Z319" s="83" t="s">
        <v>22</v>
      </c>
      <c r="AA319" s="85">
        <f>Equipped!Q318</f>
        <v>0</v>
      </c>
    </row>
    <row r="320" spans="1:27" x14ac:dyDescent="0.2">
      <c r="A320" s="106">
        <v>66</v>
      </c>
      <c r="B320" s="14"/>
      <c r="C320" s="15" t="s">
        <v>20</v>
      </c>
      <c r="D320" s="76"/>
      <c r="E320" s="31" t="s">
        <v>21</v>
      </c>
      <c r="F320" s="77"/>
      <c r="G320" s="78"/>
      <c r="H320" s="63"/>
      <c r="J320" s="83"/>
      <c r="K320" s="83"/>
      <c r="L320" s="83"/>
      <c r="O320" s="106">
        <v>52</v>
      </c>
      <c r="P320" s="14"/>
      <c r="Q320" s="15" t="s">
        <v>20</v>
      </c>
      <c r="R320" s="76"/>
      <c r="S320" s="31" t="s">
        <v>21</v>
      </c>
      <c r="T320" s="77"/>
      <c r="U320" s="78"/>
      <c r="V320" s="63"/>
      <c r="W320" s="23" t="str">
        <f>IF(R320&gt;X321,"Y",IF(R320&gt;Y321,"Y",IF(R320&gt;Z321,"Y",IF(R320&gt;AA321,"Y","N"))))</f>
        <v>N</v>
      </c>
      <c r="X320" s="83"/>
      <c r="Y320" s="83"/>
      <c r="Z320" s="83"/>
    </row>
    <row r="321" spans="1:27" x14ac:dyDescent="0.2">
      <c r="A321" s="107"/>
      <c r="B321" s="16"/>
      <c r="C321" s="17" t="s">
        <v>23</v>
      </c>
      <c r="D321" s="2"/>
      <c r="E321" s="1"/>
      <c r="F321" s="3"/>
      <c r="G321" s="4"/>
      <c r="H321" s="67"/>
      <c r="J321" s="83"/>
      <c r="K321" s="83"/>
      <c r="L321" s="83"/>
      <c r="O321" s="107"/>
      <c r="P321" s="16"/>
      <c r="Q321" s="17" t="s">
        <v>23</v>
      </c>
      <c r="R321" s="2"/>
      <c r="S321" s="1"/>
      <c r="T321" s="3"/>
      <c r="U321" s="4"/>
      <c r="V321" s="67"/>
      <c r="W321" s="23" t="str">
        <f>IF(R321&gt;X322,"Y",IF(R321&gt;Y322,"Y",IF(R321&gt;Z322,"Y",IF(R321&gt;AA322,"Y","N"))))</f>
        <v>N</v>
      </c>
      <c r="X321" s="83" t="s">
        <v>22</v>
      </c>
      <c r="Y321" s="83" t="s">
        <v>22</v>
      </c>
      <c r="Z321" s="83" t="s">
        <v>22</v>
      </c>
      <c r="AA321" s="85">
        <f>Equipped!Q320</f>
        <v>0</v>
      </c>
    </row>
    <row r="322" spans="1:27" x14ac:dyDescent="0.2">
      <c r="A322" s="107"/>
      <c r="B322" s="16"/>
      <c r="C322" s="17" t="s">
        <v>24</v>
      </c>
      <c r="D322" s="2"/>
      <c r="E322" s="1"/>
      <c r="F322" s="3"/>
      <c r="G322" s="4"/>
      <c r="H322" s="67"/>
      <c r="J322" s="83"/>
      <c r="K322" s="83"/>
      <c r="L322" s="83"/>
      <c r="O322" s="107"/>
      <c r="P322" s="16"/>
      <c r="Q322" s="17" t="s">
        <v>24</v>
      </c>
      <c r="R322" s="2"/>
      <c r="S322" s="1"/>
      <c r="T322" s="3"/>
      <c r="U322" s="4"/>
      <c r="V322" s="67"/>
      <c r="W322" s="23" t="str">
        <f>IF(R322&gt;X323,"Y",IF(R322&gt;Y323,"Y",IF(R322&gt;Z323,"Y",IF(R322&gt;AA323,"Y","N"))))</f>
        <v>N</v>
      </c>
      <c r="X322" s="83" t="s">
        <v>22</v>
      </c>
      <c r="Y322" s="83" t="s">
        <v>22</v>
      </c>
      <c r="Z322" s="83" t="s">
        <v>22</v>
      </c>
      <c r="AA322" s="85">
        <f>Equipped!Q321</f>
        <v>0</v>
      </c>
    </row>
    <row r="323" spans="1:27" ht="13.5" thickBot="1" x14ac:dyDescent="0.25">
      <c r="A323" s="108"/>
      <c r="B323" s="16"/>
      <c r="C323" s="18" t="s">
        <v>25</v>
      </c>
      <c r="D323" s="79"/>
      <c r="E323" s="33"/>
      <c r="F323" s="80"/>
      <c r="G323" s="81"/>
      <c r="H323" s="82"/>
      <c r="J323" s="83"/>
      <c r="K323" s="83"/>
      <c r="L323" s="83"/>
      <c r="O323" s="108"/>
      <c r="P323" s="16"/>
      <c r="Q323" s="18" t="s">
        <v>25</v>
      </c>
      <c r="R323" s="79"/>
      <c r="S323" s="33"/>
      <c r="T323" s="80"/>
      <c r="U323" s="81"/>
      <c r="V323" s="82"/>
      <c r="W323" s="23" t="str">
        <f>IF(R323&gt;X324,"Y",IF(R323&gt;Y324,"Y",IF(R323&gt;Z324,"Y",IF(R323&gt;AA324,"Y","N"))))</f>
        <v>N</v>
      </c>
      <c r="X323" s="83" t="s">
        <v>22</v>
      </c>
      <c r="Y323" s="83" t="s">
        <v>22</v>
      </c>
      <c r="Z323" s="83" t="s">
        <v>22</v>
      </c>
      <c r="AA323" s="85">
        <f>Equipped!Q322</f>
        <v>0</v>
      </c>
    </row>
    <row r="324" spans="1:27" ht="13.5" thickBot="1" x14ac:dyDescent="0.25">
      <c r="A324" s="16"/>
      <c r="B324" s="16"/>
      <c r="C324" s="19"/>
      <c r="D324" s="20"/>
      <c r="E324" s="48"/>
      <c r="F324" s="21"/>
      <c r="G324" s="22"/>
      <c r="H324" s="52"/>
      <c r="J324" s="83"/>
      <c r="K324" s="83"/>
      <c r="L324" s="83"/>
      <c r="O324" s="16"/>
      <c r="P324" s="16"/>
      <c r="Q324" s="19"/>
      <c r="R324" s="20"/>
      <c r="S324" s="48"/>
      <c r="T324" s="21"/>
      <c r="U324" s="22"/>
      <c r="V324" s="52"/>
      <c r="X324" s="83" t="s">
        <v>22</v>
      </c>
      <c r="Y324" s="83" t="s">
        <v>22</v>
      </c>
      <c r="Z324" s="83" t="s">
        <v>22</v>
      </c>
      <c r="AA324" s="85">
        <f>Equipped!Q323</f>
        <v>0</v>
      </c>
    </row>
    <row r="325" spans="1:27" x14ac:dyDescent="0.2">
      <c r="A325" s="106">
        <v>74</v>
      </c>
      <c r="B325" s="14"/>
      <c r="C325" s="15" t="s">
        <v>20</v>
      </c>
      <c r="D325" s="76"/>
      <c r="E325" s="31" t="s">
        <v>21</v>
      </c>
      <c r="F325" s="77"/>
      <c r="G325" s="78"/>
      <c r="H325" s="63"/>
      <c r="J325" s="83"/>
      <c r="K325" s="83"/>
      <c r="L325" s="83"/>
      <c r="O325" s="106">
        <v>57</v>
      </c>
      <c r="P325" s="14"/>
      <c r="Q325" s="15" t="s">
        <v>20</v>
      </c>
      <c r="R325" s="76"/>
      <c r="S325" s="31" t="s">
        <v>21</v>
      </c>
      <c r="T325" s="77"/>
      <c r="U325" s="78"/>
      <c r="V325" s="63"/>
      <c r="W325" s="23" t="str">
        <f>IF(R325&gt;X326,"Y",IF(R325&gt;Y326,"Y",IF(R325&gt;Z326,"Y",IF(R325&gt;AA326,"Y","N"))))</f>
        <v>N</v>
      </c>
      <c r="X325" s="83"/>
      <c r="Y325" s="83"/>
      <c r="Z325" s="83"/>
    </row>
    <row r="326" spans="1:27" x14ac:dyDescent="0.2">
      <c r="A326" s="107"/>
      <c r="B326" s="16"/>
      <c r="C326" s="17" t="s">
        <v>23</v>
      </c>
      <c r="D326" s="2"/>
      <c r="E326" s="1"/>
      <c r="F326" s="3"/>
      <c r="G326" s="4"/>
      <c r="H326" s="67"/>
      <c r="J326" s="83"/>
      <c r="K326" s="83"/>
      <c r="L326" s="83"/>
      <c r="O326" s="107"/>
      <c r="P326" s="16"/>
      <c r="Q326" s="17" t="s">
        <v>23</v>
      </c>
      <c r="R326" s="2"/>
      <c r="S326" s="1"/>
      <c r="T326" s="3"/>
      <c r="U326" s="4"/>
      <c r="V326" s="67"/>
      <c r="W326" s="23" t="str">
        <f>IF(R326&gt;X327,"Y",IF(R326&gt;Y327,"Y",IF(R326&gt;Z327,"Y",IF(R326&gt;AA327,"Y","N"))))</f>
        <v>N</v>
      </c>
      <c r="X326" s="83" t="s">
        <v>22</v>
      </c>
      <c r="Y326" s="83" t="s">
        <v>22</v>
      </c>
      <c r="Z326" s="83" t="s">
        <v>22</v>
      </c>
      <c r="AA326" s="85">
        <f>Equipped!Q325</f>
        <v>0</v>
      </c>
    </row>
    <row r="327" spans="1:27" x14ac:dyDescent="0.2">
      <c r="A327" s="107"/>
      <c r="B327" s="16"/>
      <c r="C327" s="17" t="s">
        <v>24</v>
      </c>
      <c r="D327" s="2"/>
      <c r="E327" s="1"/>
      <c r="F327" s="3"/>
      <c r="G327" s="4"/>
      <c r="H327" s="67"/>
      <c r="J327" s="83"/>
      <c r="K327" s="83"/>
      <c r="L327" s="83"/>
      <c r="O327" s="107"/>
      <c r="P327" s="16"/>
      <c r="Q327" s="17" t="s">
        <v>24</v>
      </c>
      <c r="R327" s="2"/>
      <c r="S327" s="1"/>
      <c r="T327" s="3"/>
      <c r="U327" s="4"/>
      <c r="V327" s="67"/>
      <c r="W327" s="23" t="str">
        <f>IF(R327&gt;X328,"Y",IF(R327&gt;Y328,"Y",IF(R327&gt;Z328,"Y",IF(R327&gt;AA328,"Y","N"))))</f>
        <v>N</v>
      </c>
      <c r="X327" s="83" t="s">
        <v>22</v>
      </c>
      <c r="Y327" s="83" t="s">
        <v>22</v>
      </c>
      <c r="Z327" s="83" t="s">
        <v>22</v>
      </c>
      <c r="AA327" s="85">
        <f>Equipped!Q326</f>
        <v>0</v>
      </c>
    </row>
    <row r="328" spans="1:27" ht="13.5" thickBot="1" x14ac:dyDescent="0.25">
      <c r="A328" s="108"/>
      <c r="B328" s="16"/>
      <c r="C328" s="18" t="s">
        <v>25</v>
      </c>
      <c r="D328" s="79"/>
      <c r="E328" s="33"/>
      <c r="F328" s="80"/>
      <c r="G328" s="81"/>
      <c r="H328" s="82"/>
      <c r="J328" s="83"/>
      <c r="K328" s="83"/>
      <c r="L328" s="83"/>
      <c r="O328" s="108"/>
      <c r="P328" s="16"/>
      <c r="Q328" s="18" t="s">
        <v>25</v>
      </c>
      <c r="R328" s="79"/>
      <c r="S328" s="33"/>
      <c r="T328" s="80"/>
      <c r="U328" s="81"/>
      <c r="V328" s="82"/>
      <c r="W328" s="23" t="str">
        <f>IF(R328&gt;X329,"Y",IF(R328&gt;Y329,"Y",IF(R328&gt;Z329,"Y",IF(R328&gt;AA329,"Y","N"))))</f>
        <v>N</v>
      </c>
      <c r="X328" s="83" t="s">
        <v>22</v>
      </c>
      <c r="Y328" s="83" t="s">
        <v>22</v>
      </c>
      <c r="Z328" s="83" t="s">
        <v>22</v>
      </c>
      <c r="AA328" s="85">
        <f>Equipped!Q327</f>
        <v>0</v>
      </c>
    </row>
    <row r="329" spans="1:27" ht="13.5" thickBot="1" x14ac:dyDescent="0.25">
      <c r="A329" s="16"/>
      <c r="B329" s="16"/>
      <c r="C329" s="19"/>
      <c r="D329" s="20"/>
      <c r="E329" s="48"/>
      <c r="F329" s="21"/>
      <c r="G329" s="22"/>
      <c r="H329" s="52"/>
      <c r="J329" s="83"/>
      <c r="K329" s="83"/>
      <c r="L329" s="83"/>
      <c r="O329" s="16"/>
      <c r="P329" s="16"/>
      <c r="Q329" s="19"/>
      <c r="R329" s="46"/>
      <c r="S329" s="19"/>
      <c r="T329" s="21"/>
      <c r="U329" s="47"/>
      <c r="V329" s="21"/>
      <c r="X329" s="83" t="s">
        <v>22</v>
      </c>
      <c r="Y329" s="83" t="s">
        <v>22</v>
      </c>
      <c r="Z329" s="83" t="s">
        <v>22</v>
      </c>
      <c r="AA329" s="85">
        <f>Equipped!Q328</f>
        <v>0</v>
      </c>
    </row>
    <row r="330" spans="1:27" x14ac:dyDescent="0.2">
      <c r="A330" s="106">
        <v>83</v>
      </c>
      <c r="B330" s="14"/>
      <c r="C330" s="15" t="s">
        <v>20</v>
      </c>
      <c r="D330" s="76"/>
      <c r="E330" s="31" t="s">
        <v>21</v>
      </c>
      <c r="F330" s="77"/>
      <c r="G330" s="78"/>
      <c r="H330" s="63"/>
      <c r="J330" s="83"/>
      <c r="K330" s="83"/>
      <c r="L330" s="83"/>
      <c r="O330" s="106">
        <v>63</v>
      </c>
      <c r="P330" s="14"/>
      <c r="Q330" s="15" t="s">
        <v>20</v>
      </c>
      <c r="R330" s="76"/>
      <c r="S330" s="31" t="s">
        <v>21</v>
      </c>
      <c r="T330" s="77"/>
      <c r="U330" s="78"/>
      <c r="V330" s="63"/>
      <c r="W330" s="23" t="str">
        <f>IF(R330&gt;X331,"Y",IF(R330&gt;Y331,"Y",IF(R330&gt;Z331,"Y",IF(R330&gt;AA331,"Y","N"))))</f>
        <v>N</v>
      </c>
      <c r="X330" s="83"/>
      <c r="Y330" s="83"/>
      <c r="Z330" s="83"/>
    </row>
    <row r="331" spans="1:27" x14ac:dyDescent="0.2">
      <c r="A331" s="107"/>
      <c r="B331" s="16"/>
      <c r="C331" s="17" t="s">
        <v>23</v>
      </c>
      <c r="D331" s="2"/>
      <c r="E331" s="1"/>
      <c r="F331" s="3"/>
      <c r="G331" s="4"/>
      <c r="H331" s="67"/>
      <c r="J331" s="83"/>
      <c r="K331" s="83"/>
      <c r="L331" s="83"/>
      <c r="O331" s="107"/>
      <c r="P331" s="16"/>
      <c r="Q331" s="17" t="s">
        <v>23</v>
      </c>
      <c r="R331" s="2"/>
      <c r="S331" s="1"/>
      <c r="T331" s="3"/>
      <c r="U331" s="4"/>
      <c r="V331" s="67"/>
      <c r="W331" s="23" t="str">
        <f>IF(R331&gt;X332,"Y",IF(R331&gt;Y332,"Y",IF(R331&gt;Z332,"Y",IF(R331&gt;AA332,"Y","N"))))</f>
        <v>N</v>
      </c>
      <c r="X331" s="83" t="s">
        <v>22</v>
      </c>
      <c r="Y331" s="83" t="s">
        <v>22</v>
      </c>
      <c r="Z331" s="83" t="s">
        <v>22</v>
      </c>
      <c r="AA331" s="85">
        <f>Equipped!Q330</f>
        <v>0</v>
      </c>
    </row>
    <row r="332" spans="1:27" x14ac:dyDescent="0.2">
      <c r="A332" s="107"/>
      <c r="B332" s="16"/>
      <c r="C332" s="17" t="s">
        <v>24</v>
      </c>
      <c r="D332" s="2"/>
      <c r="E332" s="1"/>
      <c r="F332" s="3"/>
      <c r="G332" s="4"/>
      <c r="H332" s="67"/>
      <c r="J332" s="83"/>
      <c r="K332" s="83"/>
      <c r="L332" s="83"/>
      <c r="O332" s="107"/>
      <c r="P332" s="16"/>
      <c r="Q332" s="17" t="s">
        <v>24</v>
      </c>
      <c r="R332" s="2"/>
      <c r="S332" s="1"/>
      <c r="T332" s="3"/>
      <c r="U332" s="4"/>
      <c r="V332" s="67"/>
      <c r="W332" s="23" t="str">
        <f>IF(R332&gt;X333,"Y",IF(R332&gt;Y333,"Y",IF(R332&gt;Z333,"Y",IF(R332&gt;AA333,"Y","N"))))</f>
        <v>N</v>
      </c>
      <c r="X332" s="83" t="s">
        <v>22</v>
      </c>
      <c r="Y332" s="83" t="s">
        <v>22</v>
      </c>
      <c r="Z332" s="83" t="s">
        <v>22</v>
      </c>
      <c r="AA332" s="85">
        <f>Equipped!Q331</f>
        <v>0</v>
      </c>
    </row>
    <row r="333" spans="1:27" ht="13.5" thickBot="1" x14ac:dyDescent="0.25">
      <c r="A333" s="108"/>
      <c r="B333" s="16"/>
      <c r="C333" s="18" t="s">
        <v>25</v>
      </c>
      <c r="D333" s="79"/>
      <c r="E333" s="33"/>
      <c r="F333" s="80"/>
      <c r="G333" s="81"/>
      <c r="H333" s="82"/>
      <c r="J333" s="83"/>
      <c r="K333" s="83"/>
      <c r="L333" s="83"/>
      <c r="O333" s="108"/>
      <c r="P333" s="16"/>
      <c r="Q333" s="18" t="s">
        <v>25</v>
      </c>
      <c r="R333" s="79"/>
      <c r="S333" s="33"/>
      <c r="T333" s="80"/>
      <c r="U333" s="81"/>
      <c r="V333" s="82"/>
      <c r="W333" s="23" t="str">
        <f>IF(R333&gt;X334,"Y",IF(R333&gt;Y334,"Y",IF(R333&gt;Z334,"Y",IF(R333&gt;AA334,"Y","N"))))</f>
        <v>N</v>
      </c>
      <c r="X333" s="83" t="s">
        <v>22</v>
      </c>
      <c r="Y333" s="83" t="s">
        <v>22</v>
      </c>
      <c r="Z333" s="83" t="s">
        <v>22</v>
      </c>
      <c r="AA333" s="85">
        <f>Equipped!Q332</f>
        <v>0</v>
      </c>
    </row>
    <row r="334" spans="1:27" ht="13.5" thickBot="1" x14ac:dyDescent="0.25">
      <c r="A334" s="16"/>
      <c r="B334" s="16"/>
      <c r="C334" s="19"/>
      <c r="D334" s="20"/>
      <c r="E334" s="48"/>
      <c r="F334" s="21"/>
      <c r="G334" s="22"/>
      <c r="H334" s="23"/>
      <c r="J334" s="83"/>
      <c r="K334" s="83"/>
      <c r="L334" s="83"/>
      <c r="O334" s="16"/>
      <c r="P334" s="16"/>
      <c r="Q334" s="19"/>
      <c r="R334" s="20"/>
      <c r="S334" s="48"/>
      <c r="T334" s="21"/>
      <c r="U334" s="22"/>
      <c r="V334" s="23"/>
      <c r="X334" s="83" t="s">
        <v>22</v>
      </c>
      <c r="Y334" s="83" t="s">
        <v>22</v>
      </c>
      <c r="Z334" s="83" t="s">
        <v>22</v>
      </c>
      <c r="AA334" s="85">
        <f>Equipped!Q333</f>
        <v>0</v>
      </c>
    </row>
    <row r="335" spans="1:27" x14ac:dyDescent="0.2">
      <c r="A335" s="106">
        <v>93</v>
      </c>
      <c r="B335" s="14"/>
      <c r="C335" s="15" t="s">
        <v>20</v>
      </c>
      <c r="D335" s="163"/>
      <c r="E335" s="31" t="s">
        <v>21</v>
      </c>
      <c r="F335" s="165"/>
      <c r="G335" s="166"/>
      <c r="H335" s="167"/>
      <c r="J335" s="83"/>
      <c r="K335" s="83"/>
      <c r="L335" s="83"/>
      <c r="O335" s="106">
        <v>72</v>
      </c>
      <c r="P335" s="14"/>
      <c r="Q335" s="15" t="s">
        <v>20</v>
      </c>
      <c r="R335" s="76"/>
      <c r="S335" s="31" t="s">
        <v>21</v>
      </c>
      <c r="T335" s="77"/>
      <c r="U335" s="78"/>
      <c r="V335" s="63"/>
      <c r="W335" s="23" t="str">
        <f>IF(R335&gt;X336,"Y",IF(R335&gt;Y336,"Y",IF(R335&gt;Z336,"Y",IF(R335&gt;AA336,"Y","N"))))</f>
        <v>N</v>
      </c>
      <c r="X335" s="83"/>
      <c r="Y335" s="83"/>
      <c r="Z335" s="83"/>
    </row>
    <row r="336" spans="1:27" x14ac:dyDescent="0.2">
      <c r="A336" s="107"/>
      <c r="B336" s="16"/>
      <c r="C336" s="17" t="s">
        <v>23</v>
      </c>
      <c r="D336" s="151"/>
      <c r="E336" s="152"/>
      <c r="F336" s="153"/>
      <c r="G336" s="154"/>
      <c r="H336" s="155"/>
      <c r="J336" s="83"/>
      <c r="K336" s="83"/>
      <c r="L336" s="83"/>
      <c r="O336" s="107"/>
      <c r="P336" s="16"/>
      <c r="Q336" s="17" t="s">
        <v>23</v>
      </c>
      <c r="R336" s="2"/>
      <c r="S336" s="1"/>
      <c r="T336" s="3"/>
      <c r="U336" s="4"/>
      <c r="V336" s="67"/>
      <c r="W336" s="23" t="str">
        <f>IF(R336&gt;X337,"Y",IF(R336&gt;Y337,"Y",IF(R336&gt;Z337,"Y",IF(R336&gt;AA337,"Y","N"))))</f>
        <v>N</v>
      </c>
      <c r="X336" s="83" t="s">
        <v>22</v>
      </c>
      <c r="Y336" s="83" t="s">
        <v>22</v>
      </c>
      <c r="Z336" s="83" t="s">
        <v>22</v>
      </c>
      <c r="AA336" s="85">
        <f>Equipped!Q335</f>
        <v>0</v>
      </c>
    </row>
    <row r="337" spans="1:27" x14ac:dyDescent="0.2">
      <c r="A337" s="107"/>
      <c r="B337" s="16"/>
      <c r="C337" s="17" t="s">
        <v>24</v>
      </c>
      <c r="D337" s="151"/>
      <c r="E337" s="152"/>
      <c r="F337" s="153"/>
      <c r="G337" s="154"/>
      <c r="H337" s="155"/>
      <c r="J337" s="83"/>
      <c r="K337" s="83"/>
      <c r="L337" s="83"/>
      <c r="O337" s="107"/>
      <c r="P337" s="16"/>
      <c r="Q337" s="17" t="s">
        <v>24</v>
      </c>
      <c r="R337" s="2"/>
      <c r="S337" s="1"/>
      <c r="T337" s="3"/>
      <c r="U337" s="4"/>
      <c r="V337" s="67"/>
      <c r="W337" s="23" t="str">
        <f>IF(R337&gt;X338,"Y",IF(R337&gt;Y338,"Y",IF(R337&gt;Z338,"Y",IF(R337&gt;AA338,"Y","N"))))</f>
        <v>N</v>
      </c>
      <c r="X337" s="83" t="s">
        <v>22</v>
      </c>
      <c r="Y337" s="83" t="s">
        <v>22</v>
      </c>
      <c r="Z337" s="83" t="s">
        <v>22</v>
      </c>
      <c r="AA337" s="85">
        <f>Equipped!Q336</f>
        <v>0</v>
      </c>
    </row>
    <row r="338" spans="1:27" ht="13.5" thickBot="1" x14ac:dyDescent="0.25">
      <c r="A338" s="108"/>
      <c r="B338" s="16"/>
      <c r="C338" s="18" t="s">
        <v>25</v>
      </c>
      <c r="D338" s="169"/>
      <c r="E338" s="170"/>
      <c r="F338" s="171"/>
      <c r="G338" s="172"/>
      <c r="H338" s="173"/>
      <c r="J338" s="83"/>
      <c r="K338" s="83"/>
      <c r="L338" s="83"/>
      <c r="O338" s="108"/>
      <c r="P338" s="16"/>
      <c r="Q338" s="18" t="s">
        <v>25</v>
      </c>
      <c r="R338" s="79"/>
      <c r="S338" s="33"/>
      <c r="T338" s="80"/>
      <c r="U338" s="81"/>
      <c r="V338" s="82"/>
      <c r="W338" s="23" t="str">
        <f>IF(R338&gt;X339,"Y",IF(R338&gt;Y339,"Y",IF(R338&gt;Z339,"Y",IF(R338&gt;AA339,"Y","N"))))</f>
        <v>N</v>
      </c>
      <c r="X338" s="83" t="s">
        <v>22</v>
      </c>
      <c r="Y338" s="83" t="s">
        <v>22</v>
      </c>
      <c r="Z338" s="83" t="s">
        <v>22</v>
      </c>
      <c r="AA338" s="85">
        <f>Equipped!Q337</f>
        <v>0</v>
      </c>
    </row>
    <row r="339" spans="1:27" ht="13.5" thickBot="1" x14ac:dyDescent="0.25">
      <c r="A339" s="16"/>
      <c r="B339" s="16"/>
      <c r="C339" s="19"/>
      <c r="D339" s="20"/>
      <c r="E339" s="48"/>
      <c r="F339" s="21"/>
      <c r="G339" s="55"/>
      <c r="H339" s="23"/>
      <c r="J339" s="83"/>
      <c r="K339" s="83"/>
      <c r="L339" s="83"/>
      <c r="O339" s="16"/>
      <c r="P339" s="16"/>
      <c r="Q339" s="19"/>
      <c r="R339" s="46"/>
      <c r="S339" s="19"/>
      <c r="T339" s="21"/>
      <c r="U339" s="47"/>
      <c r="V339" s="21"/>
      <c r="X339" s="83" t="s">
        <v>22</v>
      </c>
      <c r="Y339" s="83" t="s">
        <v>22</v>
      </c>
      <c r="Z339" s="83" t="s">
        <v>22</v>
      </c>
      <c r="AA339" s="85">
        <f>Equipped!Q338</f>
        <v>0</v>
      </c>
    </row>
    <row r="340" spans="1:27" x14ac:dyDescent="0.2">
      <c r="A340" s="106">
        <v>105</v>
      </c>
      <c r="B340" s="14"/>
      <c r="C340" s="15" t="s">
        <v>20</v>
      </c>
      <c r="D340" s="76"/>
      <c r="E340" s="31" t="s">
        <v>21</v>
      </c>
      <c r="F340" s="77"/>
      <c r="G340" s="78"/>
      <c r="H340" s="63"/>
      <c r="J340" s="83"/>
      <c r="K340" s="83"/>
      <c r="L340" s="83"/>
      <c r="O340" s="106">
        <v>84</v>
      </c>
      <c r="P340" s="14"/>
      <c r="Q340" s="162" t="s">
        <v>20</v>
      </c>
      <c r="R340" s="163">
        <v>72.5</v>
      </c>
      <c r="S340" s="164" t="s">
        <v>99</v>
      </c>
      <c r="T340" s="165" t="s">
        <v>5</v>
      </c>
      <c r="U340" s="166">
        <v>43729</v>
      </c>
      <c r="V340" s="167" t="s">
        <v>324</v>
      </c>
      <c r="W340" s="23" t="str">
        <f>IF(R340&gt;X341,"Y",IF(R340&gt;Y341,"Y",IF(R340&gt;Z341,"Y",IF(R340&gt;AA341,"Y","N"))))</f>
        <v>N</v>
      </c>
      <c r="X340" s="83"/>
      <c r="Y340" s="83"/>
      <c r="Z340" s="83"/>
    </row>
    <row r="341" spans="1:27" x14ac:dyDescent="0.2">
      <c r="A341" s="107"/>
      <c r="B341" s="16"/>
      <c r="C341" s="17" t="s">
        <v>23</v>
      </c>
      <c r="D341" s="2"/>
      <c r="E341" s="1"/>
      <c r="F341" s="3"/>
      <c r="G341" s="4"/>
      <c r="H341" s="67"/>
      <c r="J341" s="83"/>
      <c r="K341" s="83"/>
      <c r="L341" s="83"/>
      <c r="O341" s="107"/>
      <c r="P341" s="16"/>
      <c r="Q341" s="150" t="s">
        <v>23</v>
      </c>
      <c r="R341" s="151">
        <v>50</v>
      </c>
      <c r="S341" s="152" t="s">
        <v>99</v>
      </c>
      <c r="T341" s="153" t="s">
        <v>5</v>
      </c>
      <c r="U341" s="154">
        <v>43528</v>
      </c>
      <c r="V341" s="155" t="s">
        <v>317</v>
      </c>
      <c r="W341" s="23" t="str">
        <f>IF(R341&gt;X342,"Y",IF(R341&gt;Y342,"Y",IF(R341&gt;Z342,"Y",IF(R341&gt;AA342,"Y","N"))))</f>
        <v>N</v>
      </c>
      <c r="X341" s="83" t="s">
        <v>22</v>
      </c>
      <c r="Y341" s="83" t="s">
        <v>22</v>
      </c>
      <c r="Z341" s="83" t="s">
        <v>22</v>
      </c>
      <c r="AA341" s="85">
        <f>Equipped!Q340</f>
        <v>90</v>
      </c>
    </row>
    <row r="342" spans="1:27" x14ac:dyDescent="0.2">
      <c r="A342" s="107"/>
      <c r="B342" s="16"/>
      <c r="C342" s="17" t="s">
        <v>24</v>
      </c>
      <c r="D342" s="2"/>
      <c r="E342" s="1"/>
      <c r="F342" s="3"/>
      <c r="G342" s="4"/>
      <c r="H342" s="67"/>
      <c r="J342" s="83"/>
      <c r="K342" s="83"/>
      <c r="L342" s="83"/>
      <c r="O342" s="107"/>
      <c r="P342" s="16"/>
      <c r="Q342" s="150" t="s">
        <v>24</v>
      </c>
      <c r="R342" s="151">
        <v>100</v>
      </c>
      <c r="S342" s="152" t="s">
        <v>99</v>
      </c>
      <c r="T342" s="153" t="s">
        <v>5</v>
      </c>
      <c r="U342" s="154">
        <v>43528</v>
      </c>
      <c r="V342" s="155" t="s">
        <v>317</v>
      </c>
      <c r="W342" s="23" t="str">
        <f>IF(R342&gt;X343,"Y",IF(R342&gt;Y343,"Y",IF(R342&gt;Z343,"Y",IF(R342&gt;AA343,"Y","N"))))</f>
        <v>N</v>
      </c>
      <c r="X342" s="83" t="s">
        <v>22</v>
      </c>
      <c r="Y342" s="83" t="s">
        <v>22</v>
      </c>
      <c r="Z342" s="83" t="s">
        <v>22</v>
      </c>
      <c r="AA342" s="85">
        <f>Equipped!Q341</f>
        <v>70</v>
      </c>
    </row>
    <row r="343" spans="1:27" ht="13.5" thickBot="1" x14ac:dyDescent="0.25">
      <c r="A343" s="108"/>
      <c r="B343" s="16"/>
      <c r="C343" s="18" t="s">
        <v>25</v>
      </c>
      <c r="D343" s="79"/>
      <c r="E343" s="33"/>
      <c r="F343" s="80"/>
      <c r="G343" s="81"/>
      <c r="H343" s="82"/>
      <c r="J343" s="83"/>
      <c r="K343" s="83"/>
      <c r="L343" s="83"/>
      <c r="O343" s="108"/>
      <c r="P343" s="16"/>
      <c r="Q343" s="168" t="s">
        <v>25</v>
      </c>
      <c r="R343" s="169">
        <v>220</v>
      </c>
      <c r="S343" s="170" t="s">
        <v>99</v>
      </c>
      <c r="T343" s="171" t="s">
        <v>5</v>
      </c>
      <c r="U343" s="172">
        <v>43528</v>
      </c>
      <c r="V343" s="173" t="s">
        <v>317</v>
      </c>
      <c r="W343" s="23" t="str">
        <f>IF(R343&gt;X344,"Y",IF(R343&gt;Y344,"Y",IF(R343&gt;Z344,"Y",IF(R343&gt;AA344,"Y","N"))))</f>
        <v>N</v>
      </c>
      <c r="X343" s="83" t="s">
        <v>22</v>
      </c>
      <c r="Y343" s="83" t="s">
        <v>22</v>
      </c>
      <c r="Z343" s="83" t="s">
        <v>22</v>
      </c>
      <c r="AA343" s="85">
        <f>Equipped!Q342</f>
        <v>100</v>
      </c>
    </row>
    <row r="344" spans="1:27" ht="13.5" thickBot="1" x14ac:dyDescent="0.25">
      <c r="A344" s="16"/>
      <c r="B344" s="16"/>
      <c r="C344" s="19"/>
      <c r="D344" s="20"/>
      <c r="E344" s="48"/>
      <c r="F344" s="21"/>
      <c r="G344" s="22"/>
      <c r="H344" s="52"/>
      <c r="J344" s="83"/>
      <c r="K344" s="83"/>
      <c r="L344" s="83"/>
      <c r="O344" s="16"/>
      <c r="P344" s="16"/>
      <c r="Q344" s="19"/>
      <c r="R344" s="46"/>
      <c r="S344" s="19"/>
      <c r="T344" s="21"/>
      <c r="U344" s="47"/>
      <c r="V344" s="21"/>
      <c r="X344" s="83" t="s">
        <v>22</v>
      </c>
      <c r="Y344" s="83" t="s">
        <v>22</v>
      </c>
      <c r="Z344" s="83" t="s">
        <v>22</v>
      </c>
      <c r="AA344" s="85">
        <f>Equipped!Q343</f>
        <v>250</v>
      </c>
    </row>
    <row r="345" spans="1:27" x14ac:dyDescent="0.2">
      <c r="A345" s="106">
        <v>120</v>
      </c>
      <c r="B345" s="14"/>
      <c r="C345" s="15" t="s">
        <v>20</v>
      </c>
      <c r="D345" s="76"/>
      <c r="E345" s="31" t="s">
        <v>21</v>
      </c>
      <c r="F345" s="77"/>
      <c r="G345" s="78"/>
      <c r="H345" s="63"/>
      <c r="J345" s="83"/>
      <c r="K345" s="83"/>
      <c r="L345" s="83"/>
      <c r="O345" s="223" t="s">
        <v>35</v>
      </c>
      <c r="P345" s="14"/>
      <c r="Q345" s="15" t="s">
        <v>20</v>
      </c>
      <c r="R345" s="76"/>
      <c r="S345" s="31" t="s">
        <v>21</v>
      </c>
      <c r="T345" s="77"/>
      <c r="U345" s="78"/>
      <c r="V345" s="63"/>
      <c r="W345" s="23" t="str">
        <f>IF(R345&gt;X346,"Y",IF(R345&gt;Y346,"Y",IF(R345&gt;Z346,"Y",IF(R345&gt;AA346,"Y","N"))))</f>
        <v>N</v>
      </c>
      <c r="X345" s="83"/>
      <c r="Y345" s="83"/>
      <c r="Z345" s="83"/>
    </row>
    <row r="346" spans="1:27" x14ac:dyDescent="0.2">
      <c r="A346" s="107"/>
      <c r="B346" s="16"/>
      <c r="C346" s="17" t="s">
        <v>23</v>
      </c>
      <c r="D346" s="2"/>
      <c r="E346" s="1"/>
      <c r="F346" s="3"/>
      <c r="G346" s="4"/>
      <c r="H346" s="67"/>
      <c r="J346" s="83"/>
      <c r="K346" s="83"/>
      <c r="L346" s="83"/>
      <c r="O346" s="107"/>
      <c r="P346" s="16"/>
      <c r="Q346" s="17" t="s">
        <v>23</v>
      </c>
      <c r="R346" s="2"/>
      <c r="S346" s="1"/>
      <c r="T346" s="3"/>
      <c r="U346" s="4"/>
      <c r="V346" s="67"/>
      <c r="W346" s="23" t="str">
        <f>IF(R346&gt;X347,"Y",IF(R346&gt;Y347,"Y",IF(R346&gt;Z347,"Y",IF(R346&gt;AA347,"Y","N"))))</f>
        <v>N</v>
      </c>
      <c r="X346" s="83" t="s">
        <v>22</v>
      </c>
      <c r="Y346" s="83" t="s">
        <v>22</v>
      </c>
      <c r="Z346" s="83" t="s">
        <v>22</v>
      </c>
      <c r="AA346" s="85">
        <f>Equipped!Q345</f>
        <v>0</v>
      </c>
    </row>
    <row r="347" spans="1:27" x14ac:dyDescent="0.2">
      <c r="A347" s="107"/>
      <c r="B347" s="16"/>
      <c r="C347" s="17" t="s">
        <v>24</v>
      </c>
      <c r="D347" s="2"/>
      <c r="E347" s="1"/>
      <c r="F347" s="3"/>
      <c r="G347" s="4"/>
      <c r="H347" s="67"/>
      <c r="J347" s="83"/>
      <c r="K347" s="83"/>
      <c r="L347" s="83"/>
      <c r="O347" s="107"/>
      <c r="P347" s="16"/>
      <c r="Q347" s="17" t="s">
        <v>24</v>
      </c>
      <c r="R347" s="2"/>
      <c r="S347" s="1"/>
      <c r="T347" s="3"/>
      <c r="U347" s="4"/>
      <c r="V347" s="67"/>
      <c r="W347" s="23" t="str">
        <f>IF(R347&gt;X348,"Y",IF(R347&gt;Y348,"Y",IF(R347&gt;Z348,"Y",IF(R347&gt;AA348,"Y","N"))))</f>
        <v>N</v>
      </c>
      <c r="X347" s="83" t="s">
        <v>22</v>
      </c>
      <c r="Y347" s="83" t="s">
        <v>22</v>
      </c>
      <c r="Z347" s="83" t="s">
        <v>22</v>
      </c>
      <c r="AA347" s="85">
        <f>Equipped!Q346</f>
        <v>0</v>
      </c>
    </row>
    <row r="348" spans="1:27" ht="13.5" thickBot="1" x14ac:dyDescent="0.25">
      <c r="A348" s="108"/>
      <c r="B348" s="16"/>
      <c r="C348" s="18" t="s">
        <v>25</v>
      </c>
      <c r="D348" s="79"/>
      <c r="E348" s="33"/>
      <c r="F348" s="80"/>
      <c r="G348" s="81"/>
      <c r="H348" s="82"/>
      <c r="J348" s="83"/>
      <c r="K348" s="83"/>
      <c r="L348" s="83"/>
      <c r="O348" s="108"/>
      <c r="P348" s="16"/>
      <c r="Q348" s="18" t="s">
        <v>25</v>
      </c>
      <c r="R348" s="79"/>
      <c r="S348" s="33"/>
      <c r="T348" s="80"/>
      <c r="U348" s="81"/>
      <c r="V348" s="82"/>
      <c r="W348" s="23" t="str">
        <f>IF(R348&gt;X349,"Y",IF(R348&gt;Y349,"Y",IF(R348&gt;Z349,"Y",IF(R348&gt;AA349,"Y","N"))))</f>
        <v>N</v>
      </c>
      <c r="X348" s="83" t="s">
        <v>22</v>
      </c>
      <c r="Y348" s="83" t="s">
        <v>22</v>
      </c>
      <c r="Z348" s="83" t="s">
        <v>22</v>
      </c>
      <c r="AA348" s="85">
        <f>Equipped!Q347</f>
        <v>0</v>
      </c>
    </row>
    <row r="349" spans="1:27" ht="13.5" thickBot="1" x14ac:dyDescent="0.25">
      <c r="A349" s="16"/>
      <c r="B349" s="16"/>
      <c r="C349" s="19"/>
      <c r="D349" s="20"/>
      <c r="E349" s="48"/>
      <c r="F349" s="21"/>
      <c r="G349" s="22"/>
      <c r="H349" s="23"/>
      <c r="J349" s="83"/>
      <c r="K349" s="83"/>
      <c r="L349" s="83"/>
      <c r="X349" s="83" t="s">
        <v>22</v>
      </c>
      <c r="Y349" s="83" t="s">
        <v>22</v>
      </c>
      <c r="Z349" s="83" t="s">
        <v>22</v>
      </c>
      <c r="AA349" s="85">
        <f>Equipped!Q348</f>
        <v>0</v>
      </c>
    </row>
    <row r="350" spans="1:27" x14ac:dyDescent="0.2">
      <c r="A350" s="223" t="s">
        <v>36</v>
      </c>
      <c r="B350" s="14"/>
      <c r="C350" s="15" t="s">
        <v>20</v>
      </c>
      <c r="D350" s="76"/>
      <c r="E350" s="31" t="s">
        <v>21</v>
      </c>
      <c r="F350" s="77"/>
      <c r="G350" s="78"/>
      <c r="H350" s="63"/>
      <c r="J350" s="83"/>
      <c r="K350" s="83"/>
      <c r="L350" s="83"/>
      <c r="X350" s="83"/>
      <c r="Y350" s="83"/>
      <c r="Z350" s="83"/>
    </row>
    <row r="351" spans="1:27" x14ac:dyDescent="0.2">
      <c r="A351" s="107"/>
      <c r="B351" s="16"/>
      <c r="C351" s="17" t="s">
        <v>23</v>
      </c>
      <c r="D351" s="2"/>
      <c r="E351" s="1"/>
      <c r="F351" s="3"/>
      <c r="G351" s="4"/>
      <c r="H351" s="67"/>
      <c r="J351" s="83"/>
      <c r="K351" s="83"/>
      <c r="L351" s="83"/>
      <c r="X351" s="83"/>
      <c r="Y351" s="83"/>
      <c r="Z351" s="83"/>
    </row>
    <row r="352" spans="1:27" x14ac:dyDescent="0.2">
      <c r="A352" s="107"/>
      <c r="B352" s="16"/>
      <c r="C352" s="17" t="s">
        <v>24</v>
      </c>
      <c r="D352" s="2"/>
      <c r="E352" s="1"/>
      <c r="F352" s="3"/>
      <c r="G352" s="4"/>
      <c r="H352" s="67"/>
      <c r="J352" s="83"/>
      <c r="K352" s="83"/>
      <c r="L352" s="83"/>
      <c r="X352" s="83"/>
      <c r="Y352" s="83"/>
      <c r="Z352" s="83"/>
    </row>
    <row r="353" spans="1:26" ht="13.5" thickBot="1" x14ac:dyDescent="0.25">
      <c r="A353" s="108"/>
      <c r="B353" s="16"/>
      <c r="C353" s="18" t="s">
        <v>25</v>
      </c>
      <c r="D353" s="79"/>
      <c r="E353" s="33"/>
      <c r="F353" s="80"/>
      <c r="G353" s="81"/>
      <c r="H353" s="82"/>
      <c r="J353" s="83"/>
      <c r="K353" s="83"/>
      <c r="L353" s="83"/>
      <c r="X353" s="83"/>
      <c r="Y353" s="83"/>
      <c r="Z353" s="83"/>
    </row>
    <row r="354" spans="1:26" x14ac:dyDescent="0.2">
      <c r="X354" s="83"/>
      <c r="Y354" s="83"/>
      <c r="Z354" s="83"/>
    </row>
    <row r="355" spans="1:26" ht="15.75" x14ac:dyDescent="0.2">
      <c r="A355" s="111" t="s">
        <v>105</v>
      </c>
      <c r="B355" s="111"/>
      <c r="C355" s="111"/>
      <c r="D355" s="111"/>
      <c r="E355" s="111"/>
      <c r="F355" s="111"/>
      <c r="G355" s="111"/>
      <c r="H355" s="111"/>
      <c r="J355" s="83"/>
      <c r="K355" s="83"/>
      <c r="L355" s="83"/>
      <c r="O355" s="111" t="s">
        <v>106</v>
      </c>
      <c r="P355" s="111"/>
      <c r="Q355" s="111"/>
      <c r="R355" s="111"/>
      <c r="S355" s="111"/>
      <c r="T355" s="111"/>
      <c r="U355" s="111"/>
      <c r="V355" s="111"/>
    </row>
    <row r="356" spans="1:26" ht="16.5" thickBot="1" x14ac:dyDescent="0.25">
      <c r="A356" s="34"/>
      <c r="B356" s="34"/>
      <c r="C356" s="34"/>
      <c r="D356" s="34"/>
      <c r="E356" s="34"/>
      <c r="F356" s="34"/>
      <c r="G356" s="34"/>
      <c r="H356" s="34"/>
      <c r="J356" s="83"/>
      <c r="K356" s="83"/>
      <c r="L356" s="83"/>
      <c r="O356" s="34"/>
      <c r="P356" s="34"/>
      <c r="Q356" s="34"/>
      <c r="R356" s="34"/>
      <c r="S356" s="34"/>
      <c r="T356" s="34"/>
      <c r="U356" s="34"/>
      <c r="V356" s="34"/>
    </row>
    <row r="357" spans="1:26" x14ac:dyDescent="0.2">
      <c r="A357" s="112" t="s">
        <v>3</v>
      </c>
      <c r="B357" s="113"/>
      <c r="C357" s="114"/>
      <c r="D357" s="115" t="s">
        <v>4</v>
      </c>
      <c r="E357" s="35" t="s">
        <v>5</v>
      </c>
      <c r="F357" s="113"/>
      <c r="G357" s="116"/>
      <c r="H357" s="117">
        <v>0</v>
      </c>
      <c r="J357" s="84"/>
      <c r="K357" s="84"/>
      <c r="L357" s="84"/>
      <c r="O357" s="112" t="s">
        <v>3</v>
      </c>
      <c r="P357" s="113"/>
      <c r="Q357" s="114"/>
      <c r="R357" s="115" t="s">
        <v>4</v>
      </c>
      <c r="S357" s="35" t="s">
        <v>5</v>
      </c>
      <c r="T357" s="113"/>
      <c r="U357" s="116"/>
      <c r="V357" s="117">
        <v>0</v>
      </c>
    </row>
    <row r="358" spans="1:26" ht="13.5" thickBot="1" x14ac:dyDescent="0.25">
      <c r="A358" s="118" t="s">
        <v>6</v>
      </c>
      <c r="B358" s="119"/>
      <c r="C358" s="120"/>
      <c r="D358" s="121" t="s">
        <v>7</v>
      </c>
      <c r="E358" s="37" t="s">
        <v>8</v>
      </c>
      <c r="F358" s="119"/>
      <c r="G358" s="122"/>
      <c r="H358" s="123"/>
      <c r="J358" s="84"/>
      <c r="K358" s="84"/>
      <c r="L358" s="84"/>
      <c r="O358" s="118" t="s">
        <v>6</v>
      </c>
      <c r="P358" s="119"/>
      <c r="Q358" s="120"/>
      <c r="R358" s="121" t="s">
        <v>7</v>
      </c>
      <c r="S358" s="37" t="s">
        <v>8</v>
      </c>
      <c r="T358" s="119"/>
      <c r="U358" s="122"/>
      <c r="V358" s="123"/>
    </row>
    <row r="359" spans="1:26" x14ac:dyDescent="0.2">
      <c r="A359" s="38"/>
      <c r="B359" s="38"/>
      <c r="C359" s="38"/>
      <c r="D359" s="40"/>
      <c r="E359" s="39"/>
      <c r="F359" s="40"/>
      <c r="G359" s="40"/>
      <c r="H359" s="40"/>
      <c r="J359" s="83"/>
      <c r="K359" s="83"/>
      <c r="L359" s="83"/>
      <c r="O359" s="38"/>
      <c r="P359" s="38"/>
      <c r="Q359" s="38"/>
      <c r="R359" s="40"/>
      <c r="S359" s="39"/>
      <c r="T359" s="40"/>
      <c r="U359" s="40"/>
      <c r="V359" s="40"/>
    </row>
    <row r="360" spans="1:26" ht="13.5" thickBot="1" x14ac:dyDescent="0.25">
      <c r="A360" s="19"/>
      <c r="B360" s="19"/>
      <c r="C360" s="19"/>
      <c r="D360" s="21"/>
      <c r="E360" s="19"/>
      <c r="F360" s="21"/>
      <c r="G360" s="21"/>
      <c r="H360" s="21"/>
      <c r="J360" s="83"/>
      <c r="K360" s="83"/>
      <c r="L360" s="83"/>
      <c r="O360" s="19"/>
      <c r="P360" s="19"/>
      <c r="Q360" s="19"/>
      <c r="R360" s="21"/>
      <c r="S360" s="19"/>
      <c r="T360" s="21"/>
      <c r="U360" s="21"/>
      <c r="V360" s="21"/>
    </row>
    <row r="361" spans="1:26" x14ac:dyDescent="0.2">
      <c r="A361" s="124" t="s">
        <v>9</v>
      </c>
      <c r="B361" s="19"/>
      <c r="C361" s="125" t="s">
        <v>10</v>
      </c>
      <c r="D361" s="41" t="s">
        <v>11</v>
      </c>
      <c r="E361" s="126" t="s">
        <v>12</v>
      </c>
      <c r="F361" s="127" t="s">
        <v>13</v>
      </c>
      <c r="G361" s="126" t="s">
        <v>14</v>
      </c>
      <c r="H361" s="128" t="s">
        <v>15</v>
      </c>
      <c r="J361" s="83"/>
      <c r="K361" s="83"/>
      <c r="L361" s="83"/>
      <c r="O361" s="124" t="s">
        <v>9</v>
      </c>
      <c r="P361" s="19"/>
      <c r="Q361" s="125" t="s">
        <v>10</v>
      </c>
      <c r="R361" s="41" t="s">
        <v>11</v>
      </c>
      <c r="S361" s="126" t="s">
        <v>12</v>
      </c>
      <c r="T361" s="127" t="s">
        <v>13</v>
      </c>
      <c r="U361" s="126" t="s">
        <v>14</v>
      </c>
      <c r="V361" s="128" t="s">
        <v>15</v>
      </c>
    </row>
    <row r="362" spans="1:26" ht="13.5" thickBot="1" x14ac:dyDescent="0.25">
      <c r="A362" s="129"/>
      <c r="B362" s="42"/>
      <c r="C362" s="130"/>
      <c r="D362" s="43" t="s">
        <v>16</v>
      </c>
      <c r="E362" s="131"/>
      <c r="F362" s="132"/>
      <c r="G362" s="131"/>
      <c r="H362" s="133"/>
      <c r="J362" s="83"/>
      <c r="K362" s="83"/>
      <c r="L362" s="83"/>
      <c r="O362" s="129"/>
      <c r="P362" s="42"/>
      <c r="Q362" s="130"/>
      <c r="R362" s="43" t="s">
        <v>16</v>
      </c>
      <c r="S362" s="131"/>
      <c r="T362" s="132"/>
      <c r="U362" s="131"/>
      <c r="V362" s="133"/>
    </row>
    <row r="363" spans="1:26" ht="13.5" thickBot="1" x14ac:dyDescent="0.25">
      <c r="A363" s="19"/>
      <c r="B363" s="19"/>
      <c r="C363" s="19"/>
      <c r="D363" s="21"/>
      <c r="E363" s="19"/>
      <c r="F363" s="21"/>
      <c r="G363" s="21"/>
      <c r="H363" s="21"/>
      <c r="J363" s="83"/>
      <c r="K363" s="83"/>
      <c r="L363" s="83"/>
      <c r="O363" s="19"/>
      <c r="P363" s="19"/>
      <c r="Q363" s="19"/>
      <c r="R363" s="21"/>
      <c r="S363" s="19"/>
      <c r="T363" s="21"/>
      <c r="U363" s="21"/>
      <c r="V363" s="21"/>
    </row>
    <row r="364" spans="1:26" x14ac:dyDescent="0.2">
      <c r="A364" s="106">
        <v>59</v>
      </c>
      <c r="B364" s="14"/>
      <c r="C364" s="15" t="s">
        <v>20</v>
      </c>
      <c r="D364" s="76"/>
      <c r="E364" s="31" t="s">
        <v>21</v>
      </c>
      <c r="F364" s="77"/>
      <c r="G364" s="78"/>
      <c r="H364" s="63"/>
      <c r="J364" s="83"/>
      <c r="K364" s="83"/>
      <c r="L364" s="83"/>
      <c r="O364" s="106">
        <v>47</v>
      </c>
      <c r="P364" s="14"/>
      <c r="Q364" s="15" t="s">
        <v>20</v>
      </c>
      <c r="R364" s="76"/>
      <c r="S364" s="31" t="s">
        <v>21</v>
      </c>
      <c r="T364" s="77"/>
      <c r="U364" s="78"/>
      <c r="V364" s="63"/>
    </row>
    <row r="365" spans="1:26" x14ac:dyDescent="0.2">
      <c r="A365" s="107"/>
      <c r="B365" s="16"/>
      <c r="C365" s="17" t="s">
        <v>23</v>
      </c>
      <c r="D365" s="2"/>
      <c r="E365" s="1"/>
      <c r="F365" s="3"/>
      <c r="G365" s="4"/>
      <c r="H365" s="67"/>
      <c r="J365" s="83"/>
      <c r="K365" s="83"/>
      <c r="L365" s="83"/>
      <c r="O365" s="107"/>
      <c r="P365" s="16"/>
      <c r="Q365" s="17" t="s">
        <v>23</v>
      </c>
      <c r="R365" s="2"/>
      <c r="S365" s="1"/>
      <c r="T365" s="3"/>
      <c r="U365" s="4"/>
      <c r="V365" s="67"/>
    </row>
    <row r="366" spans="1:26" x14ac:dyDescent="0.2">
      <c r="A366" s="107"/>
      <c r="B366" s="16"/>
      <c r="C366" s="17" t="s">
        <v>24</v>
      </c>
      <c r="D366" s="2"/>
      <c r="E366" s="1"/>
      <c r="F366" s="3"/>
      <c r="G366" s="4"/>
      <c r="H366" s="67"/>
      <c r="J366" s="83"/>
      <c r="K366" s="83"/>
      <c r="L366" s="83"/>
      <c r="O366" s="107"/>
      <c r="P366" s="16"/>
      <c r="Q366" s="17" t="s">
        <v>24</v>
      </c>
      <c r="R366" s="2"/>
      <c r="S366" s="1"/>
      <c r="T366" s="3"/>
      <c r="U366" s="4"/>
      <c r="V366" s="67"/>
    </row>
    <row r="367" spans="1:26" ht="13.5" thickBot="1" x14ac:dyDescent="0.25">
      <c r="A367" s="108"/>
      <c r="B367" s="16"/>
      <c r="C367" s="18" t="s">
        <v>25</v>
      </c>
      <c r="D367" s="79"/>
      <c r="E367" s="33"/>
      <c r="F367" s="80"/>
      <c r="G367" s="81"/>
      <c r="H367" s="82"/>
      <c r="J367" s="83"/>
      <c r="K367" s="83"/>
      <c r="L367" s="83"/>
      <c r="O367" s="108"/>
      <c r="P367" s="16"/>
      <c r="Q367" s="18" t="s">
        <v>25</v>
      </c>
      <c r="R367" s="79"/>
      <c r="S367" s="33"/>
      <c r="T367" s="80"/>
      <c r="U367" s="81"/>
      <c r="V367" s="82"/>
    </row>
    <row r="368" spans="1:26" ht="13.5" thickBot="1" x14ac:dyDescent="0.25">
      <c r="A368" s="16"/>
      <c r="B368" s="16"/>
      <c r="C368" s="19"/>
      <c r="D368" s="46"/>
      <c r="E368" s="19"/>
      <c r="F368" s="21"/>
      <c r="G368" s="47"/>
      <c r="H368" s="51"/>
      <c r="J368" s="83"/>
      <c r="K368" s="83"/>
      <c r="L368" s="83"/>
      <c r="O368" s="16"/>
      <c r="P368" s="16"/>
      <c r="Q368" s="19"/>
      <c r="R368" s="46"/>
      <c r="S368" s="19"/>
      <c r="T368" s="21"/>
      <c r="U368" s="47"/>
      <c r="V368" s="21"/>
    </row>
    <row r="369" spans="1:22" x14ac:dyDescent="0.2">
      <c r="A369" s="106">
        <v>66</v>
      </c>
      <c r="B369" s="14"/>
      <c r="C369" s="15" t="s">
        <v>20</v>
      </c>
      <c r="D369" s="76"/>
      <c r="E369" s="31" t="s">
        <v>21</v>
      </c>
      <c r="F369" s="77"/>
      <c r="G369" s="78"/>
      <c r="H369" s="63"/>
      <c r="J369" s="83"/>
      <c r="K369" s="83"/>
      <c r="L369" s="83"/>
      <c r="O369" s="106">
        <v>52</v>
      </c>
      <c r="P369" s="14"/>
      <c r="Q369" s="15" t="s">
        <v>20</v>
      </c>
      <c r="R369" s="76"/>
      <c r="S369" s="31" t="s">
        <v>21</v>
      </c>
      <c r="T369" s="77"/>
      <c r="U369" s="78"/>
      <c r="V369" s="63"/>
    </row>
    <row r="370" spans="1:22" x14ac:dyDescent="0.2">
      <c r="A370" s="107"/>
      <c r="B370" s="16"/>
      <c r="C370" s="17" t="s">
        <v>23</v>
      </c>
      <c r="D370" s="2"/>
      <c r="E370" s="1"/>
      <c r="F370" s="3"/>
      <c r="G370" s="4"/>
      <c r="H370" s="67"/>
      <c r="J370" s="83"/>
      <c r="K370" s="83"/>
      <c r="L370" s="83"/>
      <c r="O370" s="107"/>
      <c r="P370" s="16"/>
      <c r="Q370" s="17" t="s">
        <v>23</v>
      </c>
      <c r="R370" s="2"/>
      <c r="S370" s="1"/>
      <c r="T370" s="3"/>
      <c r="U370" s="4"/>
      <c r="V370" s="67"/>
    </row>
    <row r="371" spans="1:22" x14ac:dyDescent="0.2">
      <c r="A371" s="107"/>
      <c r="B371" s="16"/>
      <c r="C371" s="17" t="s">
        <v>24</v>
      </c>
      <c r="D371" s="2"/>
      <c r="E371" s="1"/>
      <c r="F371" s="3"/>
      <c r="G371" s="4"/>
      <c r="H371" s="67"/>
      <c r="J371" s="83"/>
      <c r="K371" s="83"/>
      <c r="L371" s="83"/>
      <c r="O371" s="107"/>
      <c r="P371" s="16"/>
      <c r="Q371" s="17" t="s">
        <v>24</v>
      </c>
      <c r="R371" s="2"/>
      <c r="S371" s="1"/>
      <c r="T371" s="3"/>
      <c r="U371" s="4"/>
      <c r="V371" s="67"/>
    </row>
    <row r="372" spans="1:22" ht="13.5" thickBot="1" x14ac:dyDescent="0.25">
      <c r="A372" s="108"/>
      <c r="B372" s="16"/>
      <c r="C372" s="18" t="s">
        <v>25</v>
      </c>
      <c r="D372" s="79"/>
      <c r="E372" s="33"/>
      <c r="F372" s="80"/>
      <c r="G372" s="81"/>
      <c r="H372" s="82"/>
      <c r="J372" s="83"/>
      <c r="K372" s="83"/>
      <c r="L372" s="83"/>
      <c r="O372" s="108"/>
      <c r="P372" s="16"/>
      <c r="Q372" s="18" t="s">
        <v>25</v>
      </c>
      <c r="R372" s="79"/>
      <c r="S372" s="33"/>
      <c r="T372" s="80"/>
      <c r="U372" s="81"/>
      <c r="V372" s="82"/>
    </row>
    <row r="373" spans="1:22" ht="13.5" thickBot="1" x14ac:dyDescent="0.25">
      <c r="A373" s="16"/>
      <c r="B373" s="16"/>
      <c r="C373" s="19"/>
      <c r="D373" s="20"/>
      <c r="E373" s="48"/>
      <c r="F373" s="21"/>
      <c r="G373" s="22"/>
      <c r="H373" s="52"/>
      <c r="J373" s="83"/>
      <c r="K373" s="83"/>
      <c r="L373" s="83"/>
      <c r="O373" s="16"/>
      <c r="P373" s="16"/>
      <c r="Q373" s="19"/>
      <c r="R373" s="20"/>
      <c r="S373" s="48"/>
      <c r="T373" s="21"/>
      <c r="U373" s="22"/>
      <c r="V373" s="52"/>
    </row>
    <row r="374" spans="1:22" x14ac:dyDescent="0.2">
      <c r="A374" s="106">
        <v>74</v>
      </c>
      <c r="B374" s="14"/>
      <c r="C374" s="162" t="s">
        <v>20</v>
      </c>
      <c r="D374" s="163">
        <v>250</v>
      </c>
      <c r="E374" s="164" t="s">
        <v>44</v>
      </c>
      <c r="F374" s="165" t="s">
        <v>5</v>
      </c>
      <c r="G374" s="166">
        <v>42990</v>
      </c>
      <c r="H374" s="167" t="s">
        <v>69</v>
      </c>
      <c r="J374" s="83"/>
      <c r="K374" s="83"/>
      <c r="L374" s="83"/>
      <c r="N374" s="88"/>
      <c r="O374" s="106">
        <v>57</v>
      </c>
      <c r="P374" s="14"/>
      <c r="Q374" s="15" t="s">
        <v>20</v>
      </c>
      <c r="R374" s="76">
        <v>75</v>
      </c>
      <c r="S374" s="31" t="s">
        <v>107</v>
      </c>
      <c r="T374" s="77" t="s">
        <v>5</v>
      </c>
      <c r="U374" s="78">
        <v>41875</v>
      </c>
      <c r="V374" s="63" t="s">
        <v>26</v>
      </c>
    </row>
    <row r="375" spans="1:22" x14ac:dyDescent="0.2">
      <c r="A375" s="107"/>
      <c r="B375" s="16"/>
      <c r="C375" s="150" t="s">
        <v>23</v>
      </c>
      <c r="D375" s="151">
        <v>155</v>
      </c>
      <c r="E375" s="152" t="s">
        <v>44</v>
      </c>
      <c r="F375" s="153" t="s">
        <v>5</v>
      </c>
      <c r="G375" s="154">
        <v>42990</v>
      </c>
      <c r="H375" s="155" t="s">
        <v>70</v>
      </c>
      <c r="J375" s="83"/>
      <c r="K375" s="83"/>
      <c r="L375" s="83"/>
      <c r="N375" s="88"/>
      <c r="O375" s="107"/>
      <c r="P375" s="16"/>
      <c r="Q375" s="17" t="s">
        <v>23</v>
      </c>
      <c r="R375" s="2">
        <v>45</v>
      </c>
      <c r="S375" s="1" t="s">
        <v>107</v>
      </c>
      <c r="T375" s="3" t="s">
        <v>5</v>
      </c>
      <c r="U375" s="4">
        <v>41804</v>
      </c>
      <c r="V375" s="67" t="s">
        <v>28</v>
      </c>
    </row>
    <row r="376" spans="1:22" x14ac:dyDescent="0.2">
      <c r="A376" s="107"/>
      <c r="B376" s="16"/>
      <c r="C376" s="17" t="s">
        <v>24</v>
      </c>
      <c r="D376" s="26">
        <v>260</v>
      </c>
      <c r="E376" s="1" t="s">
        <v>44</v>
      </c>
      <c r="F376" s="6" t="s">
        <v>5</v>
      </c>
      <c r="G376" s="49">
        <v>42810</v>
      </c>
      <c r="H376" s="50" t="s">
        <v>72</v>
      </c>
      <c r="J376" s="83"/>
      <c r="K376" s="83"/>
      <c r="L376" s="83"/>
      <c r="N376" s="88"/>
      <c r="O376" s="107"/>
      <c r="P376" s="16"/>
      <c r="Q376" s="17" t="s">
        <v>24</v>
      </c>
      <c r="R376" s="2">
        <v>100</v>
      </c>
      <c r="S376" s="1" t="s">
        <v>107</v>
      </c>
      <c r="T376" s="3" t="s">
        <v>5</v>
      </c>
      <c r="U376" s="4">
        <v>41875</v>
      </c>
      <c r="V376" s="67" t="s">
        <v>26</v>
      </c>
    </row>
    <row r="377" spans="1:22" ht="13.5" thickBot="1" x14ac:dyDescent="0.25">
      <c r="A377" s="108"/>
      <c r="B377" s="16"/>
      <c r="C377" s="18" t="s">
        <v>25</v>
      </c>
      <c r="D377" s="29">
        <v>655</v>
      </c>
      <c r="E377" s="33" t="s">
        <v>44</v>
      </c>
      <c r="F377" s="30" t="s">
        <v>5</v>
      </c>
      <c r="G377" s="53">
        <v>42810</v>
      </c>
      <c r="H377" s="54" t="s">
        <v>72</v>
      </c>
      <c r="J377" s="83"/>
      <c r="K377" s="83"/>
      <c r="L377" s="83"/>
      <c r="N377" s="88"/>
      <c r="O377" s="108"/>
      <c r="P377" s="16"/>
      <c r="Q377" s="18" t="s">
        <v>25</v>
      </c>
      <c r="R377" s="79">
        <v>220</v>
      </c>
      <c r="S377" s="33" t="s">
        <v>107</v>
      </c>
      <c r="T377" s="80" t="s">
        <v>5</v>
      </c>
      <c r="U377" s="81">
        <v>41875</v>
      </c>
      <c r="V377" s="82" t="s">
        <v>26</v>
      </c>
    </row>
    <row r="378" spans="1:22" ht="13.5" thickBot="1" x14ac:dyDescent="0.25">
      <c r="A378" s="16"/>
      <c r="B378" s="16"/>
      <c r="C378" s="19"/>
      <c r="D378" s="46"/>
      <c r="E378" s="19"/>
      <c r="F378" s="21"/>
      <c r="G378" s="47"/>
      <c r="H378" s="51"/>
      <c r="J378" s="83"/>
      <c r="K378" s="83"/>
      <c r="L378" s="83"/>
      <c r="O378" s="16"/>
      <c r="P378" s="16"/>
      <c r="Q378" s="19"/>
      <c r="R378" s="46"/>
      <c r="S378" s="19"/>
      <c r="T378" s="21"/>
      <c r="U378" s="47"/>
      <c r="V378" s="21"/>
    </row>
    <row r="379" spans="1:22" x14ac:dyDescent="0.2">
      <c r="A379" s="106">
        <v>83</v>
      </c>
      <c r="B379" s="14"/>
      <c r="C379" s="15" t="s">
        <v>20</v>
      </c>
      <c r="D379" s="76">
        <v>192.5</v>
      </c>
      <c r="E379" s="31" t="s">
        <v>108</v>
      </c>
      <c r="F379" s="77" t="s">
        <v>5</v>
      </c>
      <c r="G379" s="78">
        <v>41966</v>
      </c>
      <c r="H379" s="63" t="s">
        <v>26</v>
      </c>
      <c r="J379" s="83"/>
      <c r="K379" s="83"/>
      <c r="L379" s="83"/>
      <c r="N379" s="88"/>
      <c r="O379" s="106">
        <v>63</v>
      </c>
      <c r="P379" s="14"/>
      <c r="Q379" s="15" t="s">
        <v>20</v>
      </c>
      <c r="R379" s="76">
        <v>82.5</v>
      </c>
      <c r="S379" s="31" t="s">
        <v>107</v>
      </c>
      <c r="T379" s="77" t="s">
        <v>5</v>
      </c>
      <c r="U379" s="78">
        <v>42056</v>
      </c>
      <c r="V379" s="63" t="s">
        <v>26</v>
      </c>
    </row>
    <row r="380" spans="1:22" x14ac:dyDescent="0.2">
      <c r="A380" s="107"/>
      <c r="B380" s="16"/>
      <c r="C380" s="17" t="s">
        <v>23</v>
      </c>
      <c r="D380" s="2">
        <v>132.5</v>
      </c>
      <c r="E380" s="1" t="s">
        <v>108</v>
      </c>
      <c r="F380" s="3" t="s">
        <v>5</v>
      </c>
      <c r="G380" s="4">
        <v>41966</v>
      </c>
      <c r="H380" s="67" t="s">
        <v>26</v>
      </c>
      <c r="J380" s="83"/>
      <c r="K380" s="83"/>
      <c r="L380" s="83"/>
      <c r="N380" s="88"/>
      <c r="O380" s="107"/>
      <c r="P380" s="16"/>
      <c r="Q380" s="17" t="s">
        <v>23</v>
      </c>
      <c r="R380" s="2">
        <v>47.5</v>
      </c>
      <c r="S380" s="1" t="s">
        <v>107</v>
      </c>
      <c r="T380" s="3" t="s">
        <v>5</v>
      </c>
      <c r="U380" s="4">
        <v>42056</v>
      </c>
      <c r="V380" s="67" t="s">
        <v>26</v>
      </c>
    </row>
    <row r="381" spans="1:22" x14ac:dyDescent="0.2">
      <c r="A381" s="107"/>
      <c r="B381" s="16"/>
      <c r="C381" s="17" t="s">
        <v>24</v>
      </c>
      <c r="D381" s="2">
        <v>232.5</v>
      </c>
      <c r="E381" s="1" t="s">
        <v>108</v>
      </c>
      <c r="F381" s="3" t="s">
        <v>5</v>
      </c>
      <c r="G381" s="4">
        <v>41966</v>
      </c>
      <c r="H381" s="67" t="s">
        <v>26</v>
      </c>
      <c r="J381" s="83"/>
      <c r="K381" s="83"/>
      <c r="L381" s="83"/>
      <c r="N381" s="88"/>
      <c r="O381" s="107"/>
      <c r="P381" s="16"/>
      <c r="Q381" s="17" t="s">
        <v>24</v>
      </c>
      <c r="R381" s="2">
        <v>110</v>
      </c>
      <c r="S381" s="1" t="s">
        <v>107</v>
      </c>
      <c r="T381" s="3" t="s">
        <v>5</v>
      </c>
      <c r="U381" s="4">
        <v>42056</v>
      </c>
      <c r="V381" s="67" t="s">
        <v>26</v>
      </c>
    </row>
    <row r="382" spans="1:22" ht="13.5" thickBot="1" x14ac:dyDescent="0.25">
      <c r="A382" s="108"/>
      <c r="B382" s="16"/>
      <c r="C382" s="18" t="s">
        <v>25</v>
      </c>
      <c r="D382" s="79">
        <v>557.5</v>
      </c>
      <c r="E382" s="33" t="s">
        <v>108</v>
      </c>
      <c r="F382" s="80" t="s">
        <v>5</v>
      </c>
      <c r="G382" s="81">
        <v>41966</v>
      </c>
      <c r="H382" s="82" t="s">
        <v>26</v>
      </c>
      <c r="J382" s="83"/>
      <c r="K382" s="83"/>
      <c r="L382" s="83"/>
      <c r="N382" s="88"/>
      <c r="O382" s="108"/>
      <c r="P382" s="16"/>
      <c r="Q382" s="18" t="s">
        <v>25</v>
      </c>
      <c r="R382" s="79">
        <v>240</v>
      </c>
      <c r="S382" s="33" t="s">
        <v>107</v>
      </c>
      <c r="T382" s="80" t="s">
        <v>5</v>
      </c>
      <c r="U382" s="81">
        <v>42056</v>
      </c>
      <c r="V382" s="82" t="s">
        <v>26</v>
      </c>
    </row>
    <row r="383" spans="1:22" ht="13.5" thickBot="1" x14ac:dyDescent="0.25">
      <c r="A383" s="16"/>
      <c r="B383" s="16"/>
      <c r="C383" s="19"/>
      <c r="D383" s="20"/>
      <c r="E383" s="48"/>
      <c r="F383" s="21"/>
      <c r="G383" s="55"/>
      <c r="H383" s="23"/>
      <c r="J383" s="83"/>
      <c r="K383" s="83"/>
      <c r="L383" s="83"/>
      <c r="O383" s="16"/>
      <c r="P383" s="16"/>
      <c r="Q383" s="19"/>
      <c r="R383" s="20"/>
      <c r="S383" s="48"/>
      <c r="T383" s="21"/>
      <c r="U383" s="22"/>
      <c r="V383" s="23"/>
    </row>
    <row r="384" spans="1:22" x14ac:dyDescent="0.2">
      <c r="A384" s="106">
        <v>93</v>
      </c>
      <c r="B384" s="14"/>
      <c r="C384" s="15" t="s">
        <v>20</v>
      </c>
      <c r="D384" s="76">
        <v>237.5</v>
      </c>
      <c r="E384" s="31" t="s">
        <v>77</v>
      </c>
      <c r="F384" s="77" t="s">
        <v>5</v>
      </c>
      <c r="G384" s="78">
        <v>40944</v>
      </c>
      <c r="H384" s="63" t="s">
        <v>109</v>
      </c>
      <c r="J384" s="83"/>
      <c r="K384" s="83"/>
      <c r="L384" s="83"/>
      <c r="O384" s="106">
        <v>72</v>
      </c>
      <c r="P384" s="14"/>
      <c r="Q384" s="15" t="s">
        <v>20</v>
      </c>
      <c r="R384" s="76"/>
      <c r="S384" s="31" t="s">
        <v>21</v>
      </c>
      <c r="T384" s="77"/>
      <c r="U384" s="78"/>
      <c r="V384" s="63"/>
    </row>
    <row r="385" spans="1:22" x14ac:dyDescent="0.2">
      <c r="A385" s="107"/>
      <c r="B385" s="16"/>
      <c r="C385" s="17" t="s">
        <v>23</v>
      </c>
      <c r="D385" s="2">
        <v>187.5</v>
      </c>
      <c r="E385" s="1" t="s">
        <v>77</v>
      </c>
      <c r="F385" s="3" t="s">
        <v>5</v>
      </c>
      <c r="G385" s="4">
        <v>41075</v>
      </c>
      <c r="H385" s="67" t="s">
        <v>78</v>
      </c>
      <c r="J385" s="83"/>
      <c r="K385" s="83"/>
      <c r="L385" s="83"/>
      <c r="O385" s="107"/>
      <c r="P385" s="16"/>
      <c r="Q385" s="17" t="s">
        <v>23</v>
      </c>
      <c r="R385" s="2"/>
      <c r="S385" s="1"/>
      <c r="T385" s="3"/>
      <c r="U385" s="4"/>
      <c r="V385" s="67"/>
    </row>
    <row r="386" spans="1:22" x14ac:dyDescent="0.2">
      <c r="A386" s="107"/>
      <c r="B386" s="16"/>
      <c r="C386" s="17" t="s">
        <v>24</v>
      </c>
      <c r="D386" s="2">
        <v>265</v>
      </c>
      <c r="E386" s="1" t="s">
        <v>77</v>
      </c>
      <c r="F386" s="3" t="s">
        <v>5</v>
      </c>
      <c r="G386" s="4">
        <v>40944</v>
      </c>
      <c r="H386" s="67" t="s">
        <v>109</v>
      </c>
      <c r="J386" s="83"/>
      <c r="K386" s="83"/>
      <c r="L386" s="83"/>
      <c r="O386" s="107"/>
      <c r="P386" s="16"/>
      <c r="Q386" s="17" t="s">
        <v>24</v>
      </c>
      <c r="R386" s="2"/>
      <c r="S386" s="1"/>
      <c r="T386" s="3"/>
      <c r="U386" s="4"/>
      <c r="V386" s="67"/>
    </row>
    <row r="387" spans="1:22" ht="13.5" thickBot="1" x14ac:dyDescent="0.25">
      <c r="A387" s="108"/>
      <c r="B387" s="16"/>
      <c r="C387" s="18" t="s">
        <v>25</v>
      </c>
      <c r="D387" s="79">
        <v>685</v>
      </c>
      <c r="E387" s="33" t="s">
        <v>77</v>
      </c>
      <c r="F387" s="80" t="s">
        <v>5</v>
      </c>
      <c r="G387" s="81">
        <v>40944</v>
      </c>
      <c r="H387" s="82" t="s">
        <v>109</v>
      </c>
      <c r="J387" s="83"/>
      <c r="K387" s="83"/>
      <c r="L387" s="83"/>
      <c r="O387" s="108"/>
      <c r="P387" s="16"/>
      <c r="Q387" s="18" t="s">
        <v>25</v>
      </c>
      <c r="R387" s="79"/>
      <c r="S387" s="33"/>
      <c r="T387" s="80"/>
      <c r="U387" s="81"/>
      <c r="V387" s="82"/>
    </row>
    <row r="388" spans="1:22" ht="13.5" thickBot="1" x14ac:dyDescent="0.25">
      <c r="A388" s="16"/>
      <c r="B388" s="16"/>
      <c r="C388" s="19"/>
      <c r="D388" s="46"/>
      <c r="E388" s="19"/>
      <c r="F388" s="21"/>
      <c r="G388" s="47"/>
      <c r="H388" s="51"/>
      <c r="J388" s="83"/>
      <c r="K388" s="83"/>
      <c r="L388" s="83"/>
      <c r="O388" s="16"/>
      <c r="P388" s="16"/>
      <c r="Q388" s="19"/>
      <c r="R388" s="46"/>
      <c r="S388" s="19"/>
      <c r="T388" s="21"/>
      <c r="U388" s="47"/>
      <c r="V388" s="21"/>
    </row>
    <row r="389" spans="1:22" x14ac:dyDescent="0.2">
      <c r="A389" s="106">
        <v>105</v>
      </c>
      <c r="B389" s="14"/>
      <c r="C389" s="15" t="s">
        <v>20</v>
      </c>
      <c r="D389" s="76">
        <v>242.5</v>
      </c>
      <c r="E389" s="31" t="s">
        <v>110</v>
      </c>
      <c r="F389" s="77" t="s">
        <v>5</v>
      </c>
      <c r="G389" s="78">
        <v>42847</v>
      </c>
      <c r="H389" s="63" t="s">
        <v>29</v>
      </c>
      <c r="J389" s="83"/>
      <c r="K389" s="83"/>
      <c r="L389" s="83"/>
      <c r="O389" s="106">
        <v>84</v>
      </c>
      <c r="P389" s="14"/>
      <c r="Q389" s="15" t="s">
        <v>20</v>
      </c>
      <c r="R389" s="76"/>
      <c r="S389" s="31" t="s">
        <v>21</v>
      </c>
      <c r="T389" s="77"/>
      <c r="U389" s="78"/>
      <c r="V389" s="63"/>
    </row>
    <row r="390" spans="1:22" x14ac:dyDescent="0.2">
      <c r="A390" s="107"/>
      <c r="B390" s="16"/>
      <c r="C390" s="17" t="s">
        <v>23</v>
      </c>
      <c r="D390" s="2">
        <v>147.5</v>
      </c>
      <c r="E390" s="1" t="s">
        <v>110</v>
      </c>
      <c r="F390" s="3" t="s">
        <v>5</v>
      </c>
      <c r="G390" s="4">
        <v>42714</v>
      </c>
      <c r="H390" s="67" t="s">
        <v>34</v>
      </c>
      <c r="J390" s="83"/>
      <c r="K390" s="83"/>
      <c r="L390" s="83"/>
      <c r="O390" s="107"/>
      <c r="P390" s="16"/>
      <c r="Q390" s="17" t="s">
        <v>23</v>
      </c>
      <c r="R390" s="2"/>
      <c r="S390" s="1"/>
      <c r="T390" s="3"/>
      <c r="U390" s="4"/>
      <c r="V390" s="67"/>
    </row>
    <row r="391" spans="1:22" x14ac:dyDescent="0.2">
      <c r="A391" s="107"/>
      <c r="B391" s="16"/>
      <c r="C391" s="17" t="s">
        <v>24</v>
      </c>
      <c r="D391" s="2">
        <v>285</v>
      </c>
      <c r="E391" s="1" t="s">
        <v>110</v>
      </c>
      <c r="F391" s="3" t="s">
        <v>5</v>
      </c>
      <c r="G391" s="4">
        <v>42714</v>
      </c>
      <c r="H391" s="67" t="s">
        <v>34</v>
      </c>
      <c r="J391" s="83"/>
      <c r="K391" s="83"/>
      <c r="L391" s="83"/>
      <c r="O391" s="107"/>
      <c r="P391" s="16"/>
      <c r="Q391" s="17" t="s">
        <v>24</v>
      </c>
      <c r="R391" s="2"/>
      <c r="S391" s="1"/>
      <c r="T391" s="3"/>
      <c r="U391" s="4"/>
      <c r="V391" s="67"/>
    </row>
    <row r="392" spans="1:22" ht="13.5" thickBot="1" x14ac:dyDescent="0.25">
      <c r="A392" s="108"/>
      <c r="B392" s="16"/>
      <c r="C392" s="18" t="s">
        <v>25</v>
      </c>
      <c r="D392" s="79">
        <v>672.5</v>
      </c>
      <c r="E392" s="33" t="s">
        <v>110</v>
      </c>
      <c r="F392" s="80" t="s">
        <v>5</v>
      </c>
      <c r="G392" s="81">
        <v>42714</v>
      </c>
      <c r="H392" s="82" t="s">
        <v>34</v>
      </c>
      <c r="J392" s="83"/>
      <c r="K392" s="83"/>
      <c r="L392" s="83"/>
      <c r="O392" s="108"/>
      <c r="P392" s="16"/>
      <c r="Q392" s="18" t="s">
        <v>25</v>
      </c>
      <c r="R392" s="79"/>
      <c r="S392" s="33"/>
      <c r="T392" s="80"/>
      <c r="U392" s="81"/>
      <c r="V392" s="82"/>
    </row>
    <row r="393" spans="1:22" ht="13.5" thickBot="1" x14ac:dyDescent="0.25">
      <c r="A393" s="16"/>
      <c r="B393" s="16"/>
      <c r="C393" s="19"/>
      <c r="D393" s="20"/>
      <c r="E393" s="48"/>
      <c r="F393" s="21"/>
      <c r="G393" s="55"/>
      <c r="H393" s="23"/>
      <c r="J393" s="83"/>
      <c r="K393" s="83"/>
      <c r="L393" s="83"/>
      <c r="O393" s="16"/>
      <c r="P393" s="16"/>
      <c r="Q393" s="19"/>
      <c r="R393" s="46"/>
      <c r="S393" s="19"/>
      <c r="T393" s="21"/>
      <c r="U393" s="47"/>
      <c r="V393" s="21"/>
    </row>
    <row r="394" spans="1:22" x14ac:dyDescent="0.2">
      <c r="A394" s="106">
        <v>120</v>
      </c>
      <c r="B394" s="14"/>
      <c r="C394" s="15" t="s">
        <v>20</v>
      </c>
      <c r="D394" s="76">
        <v>272.5</v>
      </c>
      <c r="E394" s="31" t="s">
        <v>85</v>
      </c>
      <c r="F394" s="77" t="s">
        <v>5</v>
      </c>
      <c r="G394" s="78">
        <v>42357</v>
      </c>
      <c r="H394" s="63" t="s">
        <v>34</v>
      </c>
      <c r="J394" s="83"/>
      <c r="K394" s="83"/>
      <c r="L394" s="83"/>
      <c r="N394" s="88"/>
      <c r="O394" s="106" t="s">
        <v>35</v>
      </c>
      <c r="P394" s="14"/>
      <c r="Q394" s="15" t="s">
        <v>20</v>
      </c>
      <c r="R394" s="76"/>
      <c r="S394" s="31" t="s">
        <v>21</v>
      </c>
      <c r="T394" s="77"/>
      <c r="U394" s="78"/>
      <c r="V394" s="63"/>
    </row>
    <row r="395" spans="1:22" x14ac:dyDescent="0.2">
      <c r="A395" s="107"/>
      <c r="B395" s="16"/>
      <c r="C395" s="17" t="s">
        <v>23</v>
      </c>
      <c r="D395" s="2">
        <v>165</v>
      </c>
      <c r="E395" s="1" t="s">
        <v>85</v>
      </c>
      <c r="F395" s="3" t="s">
        <v>5</v>
      </c>
      <c r="G395" s="4">
        <v>42357</v>
      </c>
      <c r="H395" s="67" t="s">
        <v>34</v>
      </c>
      <c r="J395" s="83"/>
      <c r="K395" s="83"/>
      <c r="L395" s="83"/>
      <c r="N395" s="88"/>
      <c r="O395" s="107"/>
      <c r="P395" s="16"/>
      <c r="Q395" s="17" t="s">
        <v>23</v>
      </c>
      <c r="R395" s="2"/>
      <c r="S395" s="1"/>
      <c r="T395" s="3"/>
      <c r="U395" s="4"/>
      <c r="V395" s="67"/>
    </row>
    <row r="396" spans="1:22" x14ac:dyDescent="0.2">
      <c r="A396" s="107"/>
      <c r="B396" s="16"/>
      <c r="C396" s="17" t="s">
        <v>24</v>
      </c>
      <c r="D396" s="2">
        <v>290</v>
      </c>
      <c r="E396" s="1" t="s">
        <v>85</v>
      </c>
      <c r="F396" s="3" t="s">
        <v>5</v>
      </c>
      <c r="G396" s="4">
        <v>42357</v>
      </c>
      <c r="H396" s="67" t="s">
        <v>34</v>
      </c>
      <c r="J396" s="83"/>
      <c r="K396" s="83"/>
      <c r="L396" s="83"/>
      <c r="N396" s="88"/>
      <c r="O396" s="107"/>
      <c r="P396" s="16"/>
      <c r="Q396" s="17" t="s">
        <v>24</v>
      </c>
      <c r="R396" s="2"/>
      <c r="S396" s="1"/>
      <c r="T396" s="3"/>
      <c r="U396" s="4"/>
      <c r="V396" s="67"/>
    </row>
    <row r="397" spans="1:22" ht="13.5" thickBot="1" x14ac:dyDescent="0.25">
      <c r="A397" s="108"/>
      <c r="B397" s="16"/>
      <c r="C397" s="18" t="s">
        <v>25</v>
      </c>
      <c r="D397" s="79">
        <v>727.5</v>
      </c>
      <c r="E397" s="33" t="s">
        <v>85</v>
      </c>
      <c r="F397" s="80" t="s">
        <v>5</v>
      </c>
      <c r="G397" s="81">
        <v>42357</v>
      </c>
      <c r="H397" s="82" t="s">
        <v>34</v>
      </c>
      <c r="J397" s="83"/>
      <c r="K397" s="83"/>
      <c r="L397" s="83"/>
      <c r="N397" s="88"/>
      <c r="O397" s="108"/>
      <c r="P397" s="16"/>
      <c r="Q397" s="18" t="s">
        <v>25</v>
      </c>
      <c r="R397" s="79"/>
      <c r="S397" s="33"/>
      <c r="T397" s="80"/>
      <c r="U397" s="81"/>
      <c r="V397" s="82"/>
    </row>
    <row r="398" spans="1:22" ht="13.5" thickBot="1" x14ac:dyDescent="0.25">
      <c r="A398" s="16"/>
      <c r="B398" s="16"/>
      <c r="C398" s="19"/>
      <c r="D398" s="46"/>
      <c r="E398" s="19"/>
      <c r="F398" s="21"/>
      <c r="G398" s="47"/>
      <c r="H398" s="51"/>
      <c r="J398" s="83"/>
      <c r="K398" s="83"/>
      <c r="L398" s="83"/>
    </row>
    <row r="399" spans="1:22" x14ac:dyDescent="0.2">
      <c r="A399" s="106" t="s">
        <v>36</v>
      </c>
      <c r="B399" s="14"/>
      <c r="C399" s="162" t="s">
        <v>20</v>
      </c>
      <c r="D399" s="163">
        <v>302.5</v>
      </c>
      <c r="E399" s="164" t="s">
        <v>85</v>
      </c>
      <c r="F399" s="165" t="s">
        <v>5</v>
      </c>
      <c r="G399" s="166">
        <v>42847</v>
      </c>
      <c r="H399" s="167" t="s">
        <v>29</v>
      </c>
      <c r="J399" s="83"/>
      <c r="K399" s="83"/>
      <c r="L399" s="83"/>
      <c r="N399" s="88"/>
    </row>
    <row r="400" spans="1:22" x14ac:dyDescent="0.2">
      <c r="A400" s="107"/>
      <c r="B400" s="16"/>
      <c r="C400" s="150" t="s">
        <v>23</v>
      </c>
      <c r="D400" s="151">
        <v>172.5</v>
      </c>
      <c r="E400" s="152" t="s">
        <v>111</v>
      </c>
      <c r="F400" s="153" t="s">
        <v>5</v>
      </c>
      <c r="G400" s="154">
        <v>42546</v>
      </c>
      <c r="H400" s="155" t="s">
        <v>112</v>
      </c>
      <c r="J400" s="83"/>
      <c r="K400" s="83"/>
      <c r="L400" s="83"/>
      <c r="N400" s="88"/>
    </row>
    <row r="401" spans="1:14" x14ac:dyDescent="0.2">
      <c r="A401" s="107"/>
      <c r="B401" s="16"/>
      <c r="C401" s="150" t="s">
        <v>24</v>
      </c>
      <c r="D401" s="151">
        <v>317.5</v>
      </c>
      <c r="E401" s="152" t="s">
        <v>85</v>
      </c>
      <c r="F401" s="153" t="s">
        <v>5</v>
      </c>
      <c r="G401" s="154">
        <v>43064</v>
      </c>
      <c r="H401" s="155" t="s">
        <v>26</v>
      </c>
      <c r="J401" s="83"/>
      <c r="K401" s="83"/>
      <c r="L401" s="83"/>
      <c r="N401" s="88"/>
    </row>
    <row r="402" spans="1:14" ht="13.5" thickBot="1" x14ac:dyDescent="0.25">
      <c r="A402" s="108"/>
      <c r="B402" s="16"/>
      <c r="C402" s="168" t="s">
        <v>25</v>
      </c>
      <c r="D402" s="169">
        <v>772.5</v>
      </c>
      <c r="E402" s="170" t="s">
        <v>85</v>
      </c>
      <c r="F402" s="171" t="s">
        <v>5</v>
      </c>
      <c r="G402" s="172">
        <v>42847</v>
      </c>
      <c r="H402" s="173" t="s">
        <v>29</v>
      </c>
      <c r="J402" s="83"/>
      <c r="K402" s="83"/>
      <c r="L402" s="83"/>
      <c r="N402" s="88"/>
    </row>
  </sheetData>
  <mergeCells count="1">
    <mergeCell ref="O119:O122"/>
  </mergeCells>
  <phoneticPr fontId="22" type="noConversion"/>
  <conditionalFormatting sqref="W1:W73 I1:I73 I75:I305 W75:W1048576 I403:I1048576 I354">
    <cfRule type="cellIs" dxfId="102" priority="9" stopIfTrue="1" operator="equal">
      <formula>"Y"</formula>
    </cfRule>
    <cfRule type="iconSet" priority="10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I1:I73 W1:W73 W75:W1048576 I75:I305 I403:I1048576 I354">
    <cfRule type="cellIs" dxfId="101" priority="8" stopIfTrue="1" operator="equal">
      <formula>"N"</formula>
    </cfRule>
  </conditionalFormatting>
  <conditionalFormatting sqref="I355:I402">
    <cfRule type="cellIs" dxfId="100" priority="5" stopIfTrue="1" operator="equal">
      <formula>"Y"</formula>
    </cfRule>
    <cfRule type="iconSet" priority="6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I355:I402">
    <cfRule type="cellIs" dxfId="99" priority="4" stopIfTrue="1" operator="equal">
      <formula>"N"</formula>
    </cfRule>
  </conditionalFormatting>
  <conditionalFormatting sqref="I306:I353">
    <cfRule type="cellIs" dxfId="98" priority="2" stopIfTrue="1" operator="equal">
      <formula>"Y"</formula>
    </cfRule>
    <cfRule type="iconSet" priority="3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I306:I353">
    <cfRule type="cellIs" dxfId="97" priority="1" stopIfTrue="1" operator="equal">
      <formula>"N"</formula>
    </cfRule>
  </conditionalFormatting>
  <printOptions horizontalCentered="1"/>
  <pageMargins left="0.25" right="0.25" top="0.25" bottom="0.25" header="0" footer="0"/>
  <pageSetup scale="51" fitToHeight="4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94"/>
  <sheetViews>
    <sheetView topLeftCell="A28" zoomScale="85" zoomScaleNormal="85" workbookViewId="0">
      <selection activeCell="C52" sqref="C52:H52"/>
    </sheetView>
  </sheetViews>
  <sheetFormatPr defaultRowHeight="12.75" outlineLevelCol="1" x14ac:dyDescent="0.2"/>
  <cols>
    <col min="1" max="1" width="9.7109375" customWidth="1"/>
    <col min="2" max="2" width="1.7109375" customWidth="1"/>
    <col min="3" max="4" width="9.7109375" customWidth="1"/>
    <col min="5" max="5" width="15.7109375" customWidth="1"/>
    <col min="6" max="6" width="5.7109375" customWidth="1"/>
    <col min="7" max="8" width="15.7109375" customWidth="1"/>
    <col min="9" max="9" width="6" style="23" customWidth="1"/>
    <col min="10" max="12" width="9.5703125" style="48" hidden="1" customWidth="1" outlineLevel="1"/>
    <col min="13" max="13" width="9.140625" collapsed="1"/>
    <col min="14" max="14" width="9.7109375" customWidth="1"/>
    <col min="15" max="15" width="1.7109375" customWidth="1"/>
    <col min="16" max="17" width="9.7109375" customWidth="1"/>
    <col min="18" max="18" width="15.7109375" customWidth="1"/>
    <col min="19" max="19" width="5.7109375" customWidth="1"/>
    <col min="20" max="21" width="15.7109375" customWidth="1"/>
    <col min="22" max="22" width="6" style="23" customWidth="1"/>
    <col min="23" max="25" width="9.5703125" style="48" hidden="1" customWidth="1" outlineLevel="1"/>
    <col min="26" max="26" width="9.140625" collapsed="1"/>
  </cols>
  <sheetData>
    <row r="1" spans="1:25" ht="20.25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21"/>
      <c r="J1" s="21"/>
      <c r="K1" s="21"/>
      <c r="L1" s="21"/>
      <c r="N1" s="110" t="s">
        <v>0</v>
      </c>
      <c r="O1" s="110"/>
      <c r="P1" s="110"/>
      <c r="Q1" s="110"/>
      <c r="R1" s="110"/>
      <c r="S1" s="110"/>
      <c r="T1" s="110"/>
      <c r="U1" s="110"/>
      <c r="V1" s="21"/>
      <c r="W1" s="21"/>
      <c r="X1" s="21"/>
      <c r="Y1" s="21"/>
    </row>
    <row r="2" spans="1:25" ht="15.75" x14ac:dyDescent="0.2">
      <c r="A2" s="111" t="s">
        <v>113</v>
      </c>
      <c r="B2" s="111"/>
      <c r="C2" s="111"/>
      <c r="D2" s="111"/>
      <c r="E2" s="111"/>
      <c r="F2" s="111"/>
      <c r="G2" s="111"/>
      <c r="H2" s="111"/>
      <c r="I2" s="21"/>
      <c r="J2" s="21"/>
      <c r="K2" s="21"/>
      <c r="L2" s="21"/>
      <c r="N2" s="111" t="s">
        <v>2</v>
      </c>
      <c r="O2" s="111"/>
      <c r="P2" s="111"/>
      <c r="Q2" s="111"/>
      <c r="R2" s="111"/>
      <c r="S2" s="111"/>
      <c r="T2" s="111"/>
      <c r="U2" s="111"/>
      <c r="V2" s="21"/>
      <c r="W2" s="21"/>
      <c r="X2" s="21"/>
      <c r="Y2" s="21"/>
    </row>
    <row r="3" spans="1:25" ht="16.5" thickBot="1" x14ac:dyDescent="0.25">
      <c r="A3" s="34"/>
      <c r="B3" s="34"/>
      <c r="C3" s="34"/>
      <c r="D3" s="34"/>
      <c r="E3" s="34"/>
      <c r="F3" s="34"/>
      <c r="G3" s="34"/>
      <c r="H3" s="34"/>
      <c r="I3" s="21"/>
      <c r="J3" s="21"/>
      <c r="K3" s="21"/>
      <c r="L3" s="21"/>
      <c r="N3" s="34"/>
      <c r="O3" s="34"/>
      <c r="P3" s="34"/>
      <c r="Q3" s="34"/>
      <c r="R3" s="34"/>
      <c r="S3" s="34"/>
      <c r="T3" s="34"/>
      <c r="U3" s="34"/>
      <c r="V3" s="21"/>
      <c r="W3" s="21"/>
      <c r="X3" s="21"/>
      <c r="Y3" s="21"/>
    </row>
    <row r="4" spans="1:25" x14ac:dyDescent="0.2">
      <c r="A4" s="112" t="s">
        <v>3</v>
      </c>
      <c r="B4" s="99"/>
      <c r="C4" s="100"/>
      <c r="D4" s="115" t="s">
        <v>4</v>
      </c>
      <c r="E4" s="35" t="s">
        <v>5</v>
      </c>
      <c r="F4" s="113"/>
      <c r="G4" s="116"/>
      <c r="H4" s="117">
        <v>40950</v>
      </c>
      <c r="I4" s="58"/>
      <c r="J4" s="58"/>
      <c r="K4" s="58"/>
      <c r="L4" s="58"/>
      <c r="N4" s="112" t="s">
        <v>3</v>
      </c>
      <c r="O4" s="99"/>
      <c r="P4" s="100"/>
      <c r="Q4" s="115" t="s">
        <v>4</v>
      </c>
      <c r="R4" s="35" t="s">
        <v>5</v>
      </c>
      <c r="S4" s="113"/>
      <c r="T4" s="116"/>
      <c r="U4" s="117">
        <v>40950</v>
      </c>
      <c r="V4" s="58"/>
      <c r="W4" s="58"/>
      <c r="X4" s="58"/>
      <c r="Y4" s="58"/>
    </row>
    <row r="5" spans="1:25" ht="13.5" thickBot="1" x14ac:dyDescent="0.25">
      <c r="A5" s="118" t="s">
        <v>6</v>
      </c>
      <c r="B5" s="97"/>
      <c r="C5" s="98"/>
      <c r="D5" s="121" t="s">
        <v>7</v>
      </c>
      <c r="E5" s="37" t="s">
        <v>8</v>
      </c>
      <c r="F5" s="119"/>
      <c r="G5" s="122"/>
      <c r="H5" s="123"/>
      <c r="I5" s="58"/>
      <c r="J5" s="58"/>
      <c r="K5" s="58"/>
      <c r="L5" s="58"/>
      <c r="N5" s="118" t="s">
        <v>6</v>
      </c>
      <c r="O5" s="97"/>
      <c r="P5" s="98"/>
      <c r="Q5" s="121" t="s">
        <v>7</v>
      </c>
      <c r="R5" s="37" t="s">
        <v>8</v>
      </c>
      <c r="S5" s="119"/>
      <c r="T5" s="122"/>
      <c r="U5" s="123"/>
      <c r="V5" s="58"/>
      <c r="W5" s="58"/>
      <c r="X5" s="58"/>
      <c r="Y5" s="58"/>
    </row>
    <row r="6" spans="1:25" x14ac:dyDescent="0.2">
      <c r="A6" s="38"/>
      <c r="B6" s="38"/>
      <c r="C6" s="38"/>
      <c r="D6" s="40"/>
      <c r="E6" s="39"/>
      <c r="F6" s="40"/>
      <c r="G6" s="40"/>
      <c r="H6" s="40"/>
      <c r="I6" s="21"/>
      <c r="J6" s="21"/>
      <c r="K6" s="21"/>
      <c r="L6" s="21"/>
      <c r="N6" s="38"/>
      <c r="O6" s="38"/>
      <c r="P6" s="38"/>
      <c r="Q6" s="40"/>
      <c r="R6" s="39"/>
      <c r="S6" s="40"/>
      <c r="T6" s="40"/>
      <c r="U6" s="40"/>
      <c r="V6" s="21"/>
      <c r="W6" s="21"/>
      <c r="X6" s="21"/>
      <c r="Y6" s="21"/>
    </row>
    <row r="7" spans="1:25" ht="13.5" thickBot="1" x14ac:dyDescent="0.25">
      <c r="A7" s="19"/>
      <c r="B7" s="19"/>
      <c r="C7" s="19"/>
      <c r="D7" s="21"/>
      <c r="E7" s="19"/>
      <c r="F7" s="21"/>
      <c r="G7" s="21"/>
      <c r="H7" s="21"/>
      <c r="I7" s="21"/>
      <c r="J7" s="21"/>
      <c r="K7" s="21"/>
      <c r="L7" s="21"/>
      <c r="N7" s="19"/>
      <c r="O7" s="19"/>
      <c r="P7" s="19"/>
      <c r="Q7" s="21"/>
      <c r="R7" s="19"/>
      <c r="S7" s="21"/>
      <c r="T7" s="21"/>
      <c r="U7" s="21"/>
      <c r="V7" s="21"/>
      <c r="W7" s="21"/>
      <c r="X7" s="21"/>
      <c r="Y7" s="21"/>
    </row>
    <row r="8" spans="1:25" x14ac:dyDescent="0.2">
      <c r="A8" s="124" t="s">
        <v>9</v>
      </c>
      <c r="B8" s="19"/>
      <c r="C8" s="125" t="s">
        <v>10</v>
      </c>
      <c r="D8" s="41" t="s">
        <v>11</v>
      </c>
      <c r="E8" s="126" t="s">
        <v>12</v>
      </c>
      <c r="F8" s="127" t="s">
        <v>13</v>
      </c>
      <c r="G8" s="126" t="s">
        <v>14</v>
      </c>
      <c r="H8" s="128" t="s">
        <v>15</v>
      </c>
      <c r="I8" s="21"/>
      <c r="J8" s="21"/>
      <c r="K8" s="21"/>
      <c r="L8" s="21"/>
      <c r="N8" s="124" t="s">
        <v>9</v>
      </c>
      <c r="O8" s="19"/>
      <c r="P8" s="125" t="s">
        <v>10</v>
      </c>
      <c r="Q8" s="41" t="s">
        <v>11</v>
      </c>
      <c r="R8" s="126" t="s">
        <v>12</v>
      </c>
      <c r="S8" s="127" t="s">
        <v>13</v>
      </c>
      <c r="T8" s="126" t="s">
        <v>14</v>
      </c>
      <c r="U8" s="128" t="s">
        <v>15</v>
      </c>
      <c r="V8" s="21"/>
      <c r="W8" s="21"/>
      <c r="X8" s="21"/>
      <c r="Y8" s="21"/>
    </row>
    <row r="9" spans="1:25" ht="13.5" thickBot="1" x14ac:dyDescent="0.25">
      <c r="A9" s="129"/>
      <c r="B9" s="42"/>
      <c r="C9" s="130"/>
      <c r="D9" s="43" t="s">
        <v>16</v>
      </c>
      <c r="E9" s="131"/>
      <c r="F9" s="131"/>
      <c r="G9" s="131"/>
      <c r="H9" s="133"/>
      <c r="I9" s="21"/>
      <c r="J9" s="21"/>
      <c r="K9" s="21"/>
      <c r="L9" s="21"/>
      <c r="N9" s="129"/>
      <c r="O9" s="42"/>
      <c r="P9" s="130"/>
      <c r="Q9" s="43" t="s">
        <v>16</v>
      </c>
      <c r="R9" s="131"/>
      <c r="S9" s="131"/>
      <c r="T9" s="131"/>
      <c r="U9" s="133"/>
      <c r="V9" s="21"/>
      <c r="W9" s="21"/>
      <c r="X9" s="21"/>
      <c r="Y9" s="21"/>
    </row>
    <row r="10" spans="1:25" ht="13.5" thickBot="1" x14ac:dyDescent="0.25">
      <c r="A10" s="19"/>
      <c r="B10" s="19"/>
      <c r="C10" s="19"/>
      <c r="D10" s="21"/>
      <c r="E10" s="19"/>
      <c r="F10" s="21"/>
      <c r="G10" s="21"/>
      <c r="H10" s="21"/>
      <c r="I10" s="21"/>
      <c r="J10" s="21" t="s">
        <v>17</v>
      </c>
      <c r="K10" s="21" t="s">
        <v>18</v>
      </c>
      <c r="L10" s="21"/>
      <c r="N10" s="19"/>
      <c r="O10" s="19"/>
      <c r="P10" s="19"/>
      <c r="Q10" s="21"/>
      <c r="R10" s="19"/>
      <c r="S10" s="21"/>
      <c r="T10" s="21"/>
      <c r="U10" s="21"/>
      <c r="V10" s="21"/>
      <c r="W10" s="21" t="s">
        <v>17</v>
      </c>
      <c r="X10" s="21" t="s">
        <v>18</v>
      </c>
      <c r="Y10" s="21"/>
    </row>
    <row r="11" spans="1:25" x14ac:dyDescent="0.2">
      <c r="A11" s="106">
        <v>53</v>
      </c>
      <c r="B11" s="57"/>
      <c r="C11" s="15" t="s">
        <v>20</v>
      </c>
      <c r="D11" s="24"/>
      <c r="E11" s="31" t="s">
        <v>21</v>
      </c>
      <c r="F11" s="59"/>
      <c r="G11" s="27"/>
      <c r="H11" s="28"/>
      <c r="I11" s="23" t="str">
        <f>IF(D11&gt;J11,"Y",IF(D11&gt;K11,"Y",IF(D11&gt;L11,"Y","N")))</f>
        <v>N</v>
      </c>
      <c r="J11" s="21">
        <f>D65</f>
        <v>0</v>
      </c>
      <c r="K11" s="21" t="s">
        <v>22</v>
      </c>
      <c r="L11" s="23" t="s">
        <v>22</v>
      </c>
      <c r="N11" s="106">
        <v>43</v>
      </c>
      <c r="O11" s="57"/>
      <c r="P11" s="15" t="s">
        <v>20</v>
      </c>
      <c r="Q11" s="24"/>
      <c r="R11" s="31" t="s">
        <v>21</v>
      </c>
      <c r="S11" s="59"/>
      <c r="T11" s="27"/>
      <c r="U11" s="28"/>
      <c r="V11" s="23" t="str">
        <f>IF(Q11&gt;W11,"Y",IF(Q11&gt;X11,"Y",IF(Q11&gt;Y11,"Y","N")))</f>
        <v>N</v>
      </c>
      <c r="W11" s="21">
        <f>Q65</f>
        <v>0</v>
      </c>
      <c r="X11" s="21" t="s">
        <v>22</v>
      </c>
      <c r="Y11" s="23" t="s">
        <v>22</v>
      </c>
    </row>
    <row r="12" spans="1:25" x14ac:dyDescent="0.2">
      <c r="A12" s="107"/>
      <c r="B12" s="57"/>
      <c r="C12" s="17" t="s">
        <v>23</v>
      </c>
      <c r="D12" s="26"/>
      <c r="E12" s="1"/>
      <c r="F12" s="5"/>
      <c r="G12" s="49"/>
      <c r="H12" s="50"/>
      <c r="I12" s="23" t="str">
        <f>IF(D12&gt;J12,"Y",IF(D12&gt;K12,"Y",IF(D12&gt;L12,"Y","N")))</f>
        <v>N</v>
      </c>
      <c r="J12" s="21">
        <f>D66</f>
        <v>0</v>
      </c>
      <c r="K12" s="21" t="s">
        <v>22</v>
      </c>
      <c r="L12" s="23" t="s">
        <v>22</v>
      </c>
      <c r="N12" s="107"/>
      <c r="O12" s="57"/>
      <c r="P12" s="17" t="s">
        <v>23</v>
      </c>
      <c r="Q12" s="26"/>
      <c r="R12" s="1"/>
      <c r="S12" s="5"/>
      <c r="T12" s="49"/>
      <c r="U12" s="50"/>
      <c r="V12" s="23" t="str">
        <f>IF(Q12&gt;W12,"Y",IF(Q12&gt;X12,"Y",IF(Q12&gt;Y12,"Y","N")))</f>
        <v>N</v>
      </c>
      <c r="W12" s="21">
        <f>Q66</f>
        <v>0</v>
      </c>
      <c r="X12" s="21" t="s">
        <v>22</v>
      </c>
      <c r="Y12" s="23" t="s">
        <v>22</v>
      </c>
    </row>
    <row r="13" spans="1:25" x14ac:dyDescent="0.2">
      <c r="A13" s="107"/>
      <c r="B13" s="57"/>
      <c r="C13" s="17" t="s">
        <v>24</v>
      </c>
      <c r="D13" s="26"/>
      <c r="E13" s="1"/>
      <c r="F13" s="5"/>
      <c r="G13" s="49"/>
      <c r="H13" s="50"/>
      <c r="I13" s="23" t="str">
        <f>IF(D13&gt;J13,"Y",IF(D13&gt;K13,"Y",IF(D13&gt;L13,"Y","N")))</f>
        <v>N</v>
      </c>
      <c r="J13" s="21">
        <f>D67</f>
        <v>0</v>
      </c>
      <c r="K13" s="21" t="s">
        <v>22</v>
      </c>
      <c r="L13" s="23" t="s">
        <v>22</v>
      </c>
      <c r="N13" s="107"/>
      <c r="O13" s="57"/>
      <c r="P13" s="17" t="s">
        <v>24</v>
      </c>
      <c r="Q13" s="26"/>
      <c r="R13" s="1"/>
      <c r="S13" s="5"/>
      <c r="T13" s="49"/>
      <c r="U13" s="50"/>
      <c r="V13" s="23" t="str">
        <f>IF(Q13&gt;W13,"Y",IF(Q13&gt;X13,"Y",IF(Q13&gt;Y13,"Y","N")))</f>
        <v>N</v>
      </c>
      <c r="W13" s="21">
        <f>Q67</f>
        <v>0</v>
      </c>
      <c r="X13" s="21" t="s">
        <v>22</v>
      </c>
      <c r="Y13" s="23" t="s">
        <v>22</v>
      </c>
    </row>
    <row r="14" spans="1:25" ht="13.5" thickBot="1" x14ac:dyDescent="0.25">
      <c r="A14" s="108"/>
      <c r="B14" s="57"/>
      <c r="C14" s="18" t="s">
        <v>25</v>
      </c>
      <c r="D14" s="29"/>
      <c r="E14" s="33"/>
      <c r="F14" s="37"/>
      <c r="G14" s="53"/>
      <c r="H14" s="54"/>
      <c r="I14" s="23" t="str">
        <f>IF(D14&gt;J14,"Y",IF(D14&gt;K14,"Y",IF(D14&gt;L14,"Y","N")))</f>
        <v>N</v>
      </c>
      <c r="J14" s="21">
        <f>D68</f>
        <v>0</v>
      </c>
      <c r="K14" s="21" t="s">
        <v>22</v>
      </c>
      <c r="L14" s="23" t="s">
        <v>22</v>
      </c>
      <c r="N14" s="108"/>
      <c r="O14" s="57"/>
      <c r="P14" s="18" t="s">
        <v>25</v>
      </c>
      <c r="Q14" s="29"/>
      <c r="R14" s="33"/>
      <c r="S14" s="37"/>
      <c r="T14" s="53"/>
      <c r="U14" s="54"/>
      <c r="V14" s="23" t="str">
        <f>IF(Q14&gt;W14,"Y",IF(Q14&gt;X14,"Y",IF(Q14&gt;Y14,"Y","N")))</f>
        <v>N</v>
      </c>
      <c r="W14" s="21">
        <f>Q68</f>
        <v>0</v>
      </c>
      <c r="X14" s="21" t="s">
        <v>22</v>
      </c>
      <c r="Y14" s="23" t="s">
        <v>22</v>
      </c>
    </row>
    <row r="15" spans="1:25" ht="13.5" thickBot="1" x14ac:dyDescent="0.25">
      <c r="A15" s="16"/>
      <c r="B15" s="16"/>
      <c r="C15" s="19"/>
      <c r="D15" s="46"/>
      <c r="E15" s="19"/>
      <c r="F15" s="21"/>
      <c r="G15" s="47"/>
      <c r="H15" s="21"/>
      <c r="J15" s="21"/>
      <c r="L15" s="23"/>
      <c r="N15" s="16"/>
      <c r="O15" s="16"/>
      <c r="P15" s="19"/>
      <c r="Q15" s="46"/>
      <c r="R15" s="19"/>
      <c r="S15" s="21"/>
      <c r="T15" s="47"/>
      <c r="U15" s="21"/>
      <c r="W15" s="21"/>
      <c r="Y15" s="23"/>
    </row>
    <row r="16" spans="1:25" ht="13.5" thickBot="1" x14ac:dyDescent="0.25">
      <c r="A16" s="106">
        <v>59</v>
      </c>
      <c r="B16" s="14"/>
      <c r="C16" s="162"/>
      <c r="D16" s="163"/>
      <c r="E16" s="164"/>
      <c r="F16" s="165"/>
      <c r="G16" s="166"/>
      <c r="H16" s="167"/>
      <c r="I16" s="23" t="str">
        <f>IF(D16&gt;J16,"Y",IF(D16&gt;K16,"Y",IF(D16&gt;L16,"Y","N")))</f>
        <v>N</v>
      </c>
      <c r="J16" s="21">
        <f>D70</f>
        <v>167.5</v>
      </c>
      <c r="K16" s="21">
        <f>D119</f>
        <v>167.5</v>
      </c>
      <c r="L16" s="23" t="s">
        <v>22</v>
      </c>
      <c r="N16" s="106">
        <v>47</v>
      </c>
      <c r="O16" s="14"/>
      <c r="P16" s="15" t="s">
        <v>20</v>
      </c>
      <c r="Q16" s="24"/>
      <c r="R16" s="31" t="s">
        <v>21</v>
      </c>
      <c r="S16" s="59"/>
      <c r="T16" s="27"/>
      <c r="U16" s="28"/>
      <c r="V16" s="23" t="str">
        <f>IF(Q16&gt;W16,"Y",IF(Q16&gt;X16,"Y",IF(Q16&gt;Y16,"Y","N")))</f>
        <v>N</v>
      </c>
      <c r="W16" s="21">
        <f>Q70</f>
        <v>0</v>
      </c>
      <c r="X16" s="21">
        <f>Q119</f>
        <v>110</v>
      </c>
      <c r="Y16" s="23" t="s">
        <v>22</v>
      </c>
    </row>
    <row r="17" spans="1:25" ht="13.5" thickBot="1" x14ac:dyDescent="0.25">
      <c r="A17" s="107"/>
      <c r="B17" s="16"/>
      <c r="C17" s="150"/>
      <c r="D17" s="151"/>
      <c r="E17" s="164"/>
      <c r="F17" s="165"/>
      <c r="G17" s="166"/>
      <c r="H17" s="167"/>
      <c r="I17" s="23" t="str">
        <f>IF(D17&gt;J17,"Y",IF(D17&gt;K17,"Y",IF(D17&gt;L17,"Y","N")))</f>
        <v>N</v>
      </c>
      <c r="J17" s="21">
        <f>D71</f>
        <v>95</v>
      </c>
      <c r="K17" s="21">
        <f>D120</f>
        <v>102.5</v>
      </c>
      <c r="L17" s="23" t="s">
        <v>22</v>
      </c>
      <c r="N17" s="107"/>
      <c r="O17" s="16"/>
      <c r="P17" s="17" t="s">
        <v>23</v>
      </c>
      <c r="Q17" s="26"/>
      <c r="R17" s="1"/>
      <c r="S17" s="5"/>
      <c r="T17" s="49"/>
      <c r="U17" s="50"/>
      <c r="V17" s="23" t="str">
        <f>IF(Q17&gt;W17,"Y",IF(Q17&gt;X17,"Y",IF(Q17&gt;Y17,"Y","N")))</f>
        <v>N</v>
      </c>
      <c r="W17" s="21">
        <f>Q71</f>
        <v>0</v>
      </c>
      <c r="X17" s="21">
        <f>Q120</f>
        <v>71</v>
      </c>
      <c r="Y17" s="23" t="s">
        <v>22</v>
      </c>
    </row>
    <row r="18" spans="1:25" ht="13.5" thickBot="1" x14ac:dyDescent="0.25">
      <c r="A18" s="107"/>
      <c r="B18" s="16"/>
      <c r="C18" s="150"/>
      <c r="D18" s="151"/>
      <c r="E18" s="152"/>
      <c r="F18" s="153"/>
      <c r="G18" s="166"/>
      <c r="H18" s="167"/>
      <c r="I18" s="23" t="str">
        <f>IF(D18&gt;J18,"Y",IF(D18&gt;K18,"Y",IF(D18&gt;L18,"Y","N")))</f>
        <v>N</v>
      </c>
      <c r="J18" s="21">
        <f>D72</f>
        <v>160</v>
      </c>
      <c r="K18" s="21">
        <f>D121</f>
        <v>182.5</v>
      </c>
      <c r="L18" s="23" t="s">
        <v>22</v>
      </c>
      <c r="N18" s="107"/>
      <c r="O18" s="16"/>
      <c r="P18" s="17" t="s">
        <v>24</v>
      </c>
      <c r="Q18" s="26"/>
      <c r="R18" s="1"/>
      <c r="S18" s="5"/>
      <c r="T18" s="49"/>
      <c r="U18" s="50"/>
      <c r="V18" s="23" t="str">
        <f>IF(Q18&gt;W18,"Y",IF(Q18&gt;X18,"Y",IF(Q18&gt;Y18,"Y","N")))</f>
        <v>N</v>
      </c>
      <c r="W18" s="21">
        <f>Q72</f>
        <v>0</v>
      </c>
      <c r="X18" s="21">
        <f>Q121</f>
        <v>132.5</v>
      </c>
      <c r="Y18" s="23" t="s">
        <v>22</v>
      </c>
    </row>
    <row r="19" spans="1:25" ht="13.5" thickBot="1" x14ac:dyDescent="0.25">
      <c r="A19" s="108"/>
      <c r="B19" s="16"/>
      <c r="C19" s="168"/>
      <c r="D19" s="169"/>
      <c r="E19" s="164"/>
      <c r="F19" s="165"/>
      <c r="G19" s="166"/>
      <c r="H19" s="167"/>
      <c r="I19" s="23" t="str">
        <f>IF(D19&gt;J19,"Y",IF(D19&gt;K19,"Y",IF(D19&gt;L19,"Y","N")))</f>
        <v>N</v>
      </c>
      <c r="J19" s="21">
        <f>D73</f>
        <v>400</v>
      </c>
      <c r="K19" s="21">
        <f>D122</f>
        <v>422.5</v>
      </c>
      <c r="L19" s="23" t="s">
        <v>22</v>
      </c>
      <c r="N19" s="108"/>
      <c r="O19" s="16"/>
      <c r="P19" s="18" t="s">
        <v>25</v>
      </c>
      <c r="Q19" s="29"/>
      <c r="R19" s="33"/>
      <c r="S19" s="37"/>
      <c r="T19" s="53"/>
      <c r="U19" s="54"/>
      <c r="V19" s="23" t="str">
        <f>IF(Q19&gt;W19,"Y",IF(Q19&gt;X19,"Y",IF(Q19&gt;Y19,"Y","N")))</f>
        <v>N</v>
      </c>
      <c r="W19" s="21">
        <f>Q73</f>
        <v>0</v>
      </c>
      <c r="X19" s="21">
        <f>Q122</f>
        <v>308.5</v>
      </c>
      <c r="Y19" s="23" t="s">
        <v>22</v>
      </c>
    </row>
    <row r="20" spans="1:25" ht="13.5" thickBot="1" x14ac:dyDescent="0.25">
      <c r="A20" s="16"/>
      <c r="B20" s="16"/>
      <c r="C20" s="19"/>
      <c r="D20" s="46"/>
      <c r="E20" s="19"/>
      <c r="F20" s="21"/>
      <c r="G20" s="47"/>
      <c r="H20" s="21"/>
      <c r="J20" s="21"/>
      <c r="K20" s="21"/>
      <c r="L20" s="23"/>
      <c r="N20" s="16"/>
      <c r="O20" s="16"/>
      <c r="P20" s="19"/>
      <c r="Q20" s="46"/>
      <c r="R20" s="19"/>
      <c r="S20" s="21"/>
      <c r="T20" s="47"/>
      <c r="U20" s="21"/>
      <c r="W20" s="21"/>
      <c r="X20" s="21"/>
      <c r="Y20" s="23"/>
    </row>
    <row r="21" spans="1:25" x14ac:dyDescent="0.2">
      <c r="A21" s="106">
        <v>66</v>
      </c>
      <c r="B21" s="14"/>
      <c r="C21" s="162" t="s">
        <v>20</v>
      </c>
      <c r="D21" s="163">
        <v>155</v>
      </c>
      <c r="E21" s="164" t="s">
        <v>291</v>
      </c>
      <c r="F21" s="165" t="s">
        <v>5</v>
      </c>
      <c r="G21" s="166" t="s">
        <v>332</v>
      </c>
      <c r="H21" s="167" t="s">
        <v>26</v>
      </c>
      <c r="I21" s="23" t="str">
        <f>IF(D21&gt;J21,"Y",IF(D21&gt;K21,"Y",IF(D21&gt;L21,"Y","N")))</f>
        <v>N</v>
      </c>
      <c r="J21" s="21">
        <f>D75</f>
        <v>200</v>
      </c>
      <c r="K21" s="21">
        <f>D124</f>
        <v>200</v>
      </c>
      <c r="L21" s="23" t="s">
        <v>22</v>
      </c>
      <c r="N21" s="106">
        <v>52</v>
      </c>
      <c r="O21" s="14"/>
      <c r="P21" s="162" t="s">
        <v>20</v>
      </c>
      <c r="Q21" s="163">
        <v>60</v>
      </c>
      <c r="R21" s="164" t="s">
        <v>331</v>
      </c>
      <c r="S21" s="165" t="s">
        <v>5</v>
      </c>
      <c r="T21" s="166">
        <v>43863</v>
      </c>
      <c r="U21" s="167" t="s">
        <v>26</v>
      </c>
      <c r="V21" s="23" t="str">
        <f>IF(Q21&gt;W21,"Y",IF(Q21&gt;X21,"Y",IF(Q21&gt;Y21,"Y","N")))</f>
        <v>N</v>
      </c>
      <c r="W21" s="21">
        <f>Q75</f>
        <v>120</v>
      </c>
      <c r="X21" s="21">
        <f>Q124</f>
        <v>122.5</v>
      </c>
      <c r="Y21" s="23" t="s">
        <v>22</v>
      </c>
    </row>
    <row r="22" spans="1:25" x14ac:dyDescent="0.2">
      <c r="A22" s="107"/>
      <c r="B22" s="16"/>
      <c r="C22" s="150" t="s">
        <v>23</v>
      </c>
      <c r="D22" s="151">
        <v>107.5</v>
      </c>
      <c r="E22" s="152" t="s">
        <v>291</v>
      </c>
      <c r="F22" s="153" t="s">
        <v>5</v>
      </c>
      <c r="G22" s="154" t="s">
        <v>332</v>
      </c>
      <c r="H22" s="155" t="s">
        <v>26</v>
      </c>
      <c r="I22" s="23" t="str">
        <f>IF(D22&gt;J22,"Y",IF(D22&gt;K22,"Y",IF(D22&gt;L22,"Y","N")))</f>
        <v>N</v>
      </c>
      <c r="J22" s="21">
        <f>D76</f>
        <v>135.5</v>
      </c>
      <c r="K22" s="21">
        <f>D125</f>
        <v>135.5</v>
      </c>
      <c r="L22" s="23" t="s">
        <v>22</v>
      </c>
      <c r="N22" s="107"/>
      <c r="O22" s="16"/>
      <c r="P22" s="225" t="s">
        <v>23</v>
      </c>
      <c r="Q22" s="226">
        <v>40</v>
      </c>
      <c r="R22" s="227" t="s">
        <v>331</v>
      </c>
      <c r="S22" s="228" t="s">
        <v>5</v>
      </c>
      <c r="T22" s="229">
        <v>44121</v>
      </c>
      <c r="U22" s="230" t="s">
        <v>26</v>
      </c>
      <c r="V22" s="23" t="str">
        <f>IF(Q22&gt;W22,"Y",IF(Q22&gt;X22,"Y",IF(Q22&gt;Y22,"Y","N")))</f>
        <v>N</v>
      </c>
      <c r="W22" s="21">
        <f>Q76</f>
        <v>50</v>
      </c>
      <c r="X22" s="21">
        <f>Q125</f>
        <v>82.5</v>
      </c>
      <c r="Y22" s="23" t="s">
        <v>22</v>
      </c>
    </row>
    <row r="23" spans="1:25" x14ac:dyDescent="0.2">
      <c r="A23" s="107"/>
      <c r="B23" s="16"/>
      <c r="C23" s="150" t="s">
        <v>24</v>
      </c>
      <c r="D23" s="151">
        <v>212.5</v>
      </c>
      <c r="E23" s="152" t="s">
        <v>291</v>
      </c>
      <c r="F23" s="153" t="s">
        <v>5</v>
      </c>
      <c r="G23" s="154" t="s">
        <v>332</v>
      </c>
      <c r="H23" s="155" t="s">
        <v>26</v>
      </c>
      <c r="I23" s="23" t="str">
        <f>IF(D23&gt;J23,"Y",IF(D23&gt;K23,"Y",IF(D23&gt;L23,"Y","N")))</f>
        <v>N</v>
      </c>
      <c r="J23" s="21">
        <f>D77</f>
        <v>240</v>
      </c>
      <c r="K23" s="21">
        <f>D126</f>
        <v>272.5</v>
      </c>
      <c r="L23" s="23" t="s">
        <v>22</v>
      </c>
      <c r="N23" s="107"/>
      <c r="O23" s="16"/>
      <c r="P23" s="225" t="s">
        <v>24</v>
      </c>
      <c r="Q23" s="226">
        <v>87.5</v>
      </c>
      <c r="R23" s="227" t="s">
        <v>331</v>
      </c>
      <c r="S23" s="228" t="s">
        <v>5</v>
      </c>
      <c r="T23" s="229">
        <v>44121</v>
      </c>
      <c r="U23" s="230" t="s">
        <v>26</v>
      </c>
      <c r="V23" s="23" t="str">
        <f>IF(Q23&gt;W23,"Y",IF(Q23&gt;X23,"Y",IF(Q23&gt;Y23,"Y","N")))</f>
        <v>N</v>
      </c>
      <c r="W23" s="21">
        <f>Q77</f>
        <v>135</v>
      </c>
      <c r="X23" s="21">
        <f>Q126</f>
        <v>147.5</v>
      </c>
      <c r="Y23" s="23" t="s">
        <v>22</v>
      </c>
    </row>
    <row r="24" spans="1:25" ht="13.5" thickBot="1" x14ac:dyDescent="0.25">
      <c r="A24" s="108"/>
      <c r="B24" s="16"/>
      <c r="C24" s="168" t="s">
        <v>25</v>
      </c>
      <c r="D24" s="169">
        <v>475</v>
      </c>
      <c r="E24" s="170" t="s">
        <v>291</v>
      </c>
      <c r="F24" s="171" t="s">
        <v>5</v>
      </c>
      <c r="G24" s="172" t="s">
        <v>332</v>
      </c>
      <c r="H24" s="173" t="s">
        <v>26</v>
      </c>
      <c r="I24" s="23" t="str">
        <f>IF(D24&gt;J24,"Y",IF(D24&gt;K24,"Y",IF(D24&gt;L24,"Y","N")))</f>
        <v>N</v>
      </c>
      <c r="J24" s="21">
        <f>D78</f>
        <v>563.5</v>
      </c>
      <c r="K24" s="21">
        <f>D127</f>
        <v>600</v>
      </c>
      <c r="L24" s="23" t="s">
        <v>22</v>
      </c>
      <c r="N24" s="108"/>
      <c r="O24" s="16"/>
      <c r="P24" s="237" t="s">
        <v>25</v>
      </c>
      <c r="Q24" s="238">
        <v>185</v>
      </c>
      <c r="R24" s="239" t="s">
        <v>331</v>
      </c>
      <c r="S24" s="240" t="s">
        <v>5</v>
      </c>
      <c r="T24" s="242">
        <v>44121</v>
      </c>
      <c r="U24" s="241" t="s">
        <v>26</v>
      </c>
      <c r="V24" s="23" t="str">
        <f>IF(Q24&gt;W24,"Y",IF(Q24&gt;X24,"Y",IF(Q24&gt;Y24,"Y","N")))</f>
        <v>N</v>
      </c>
      <c r="W24" s="21">
        <f>Q78</f>
        <v>305</v>
      </c>
      <c r="X24" s="21">
        <f>Q127</f>
        <v>352.5</v>
      </c>
      <c r="Y24" s="23" t="s">
        <v>22</v>
      </c>
    </row>
    <row r="25" spans="1:25" ht="13.5" thickBot="1" x14ac:dyDescent="0.25">
      <c r="A25" s="16"/>
      <c r="B25" s="16"/>
      <c r="C25" s="19"/>
      <c r="D25" s="46"/>
      <c r="E25" s="19"/>
      <c r="F25" s="251"/>
      <c r="G25" s="47"/>
      <c r="H25" s="21"/>
      <c r="J25" s="21"/>
      <c r="K25" s="21"/>
      <c r="L25" s="23"/>
      <c r="N25" s="16"/>
      <c r="O25" s="16"/>
      <c r="P25" s="19"/>
      <c r="Q25" s="46"/>
      <c r="R25" s="19"/>
      <c r="S25" s="21"/>
      <c r="T25" s="47"/>
      <c r="U25" s="21"/>
      <c r="W25" s="21"/>
      <c r="X25" s="21"/>
      <c r="Y25" s="23"/>
    </row>
    <row r="26" spans="1:25" x14ac:dyDescent="0.2">
      <c r="A26" s="106">
        <v>74</v>
      </c>
      <c r="B26" s="14"/>
      <c r="C26" s="231" t="s">
        <v>20</v>
      </c>
      <c r="D26" s="232">
        <v>175</v>
      </c>
      <c r="E26" s="249" t="s">
        <v>341</v>
      </c>
      <c r="F26" s="234" t="s">
        <v>5</v>
      </c>
      <c r="G26" s="235">
        <v>44121</v>
      </c>
      <c r="H26" s="236" t="s">
        <v>26</v>
      </c>
      <c r="I26" s="23" t="str">
        <f>IF(D26&gt;J26,"Y",IF(D26&gt;K26,"Y",IF(D26&gt;L26,"Y","N")))</f>
        <v>N</v>
      </c>
      <c r="J26" s="21">
        <f>D80</f>
        <v>240</v>
      </c>
      <c r="K26" s="21">
        <f>D129</f>
        <v>250</v>
      </c>
      <c r="L26" s="23" t="s">
        <v>22</v>
      </c>
      <c r="N26" s="106">
        <v>57</v>
      </c>
      <c r="O26" s="14"/>
      <c r="P26" s="162" t="s">
        <v>20</v>
      </c>
      <c r="Q26" s="163">
        <v>57.5</v>
      </c>
      <c r="R26" s="164" t="s">
        <v>331</v>
      </c>
      <c r="S26" s="165" t="s">
        <v>5</v>
      </c>
      <c r="T26" s="166">
        <v>43863</v>
      </c>
      <c r="U26" s="167" t="s">
        <v>26</v>
      </c>
      <c r="V26" s="23" t="str">
        <f>IF(Q26&gt;W26,"Y",IF(Q26&gt;X26,"Y",IF(Q26&gt;Y26,"Y","N")))</f>
        <v>N</v>
      </c>
      <c r="W26" s="21">
        <f>Q80</f>
        <v>135</v>
      </c>
      <c r="X26" s="21">
        <f>Q129</f>
        <v>135</v>
      </c>
      <c r="Y26" s="23" t="s">
        <v>22</v>
      </c>
    </row>
    <row r="27" spans="1:25" x14ac:dyDescent="0.2">
      <c r="A27" s="107"/>
      <c r="B27" s="16"/>
      <c r="C27" s="17" t="s">
        <v>23</v>
      </c>
      <c r="D27" s="26">
        <v>143</v>
      </c>
      <c r="E27" s="1" t="s">
        <v>116</v>
      </c>
      <c r="F27" s="6" t="s">
        <v>5</v>
      </c>
      <c r="G27" s="49">
        <v>40705</v>
      </c>
      <c r="H27" s="50" t="s">
        <v>117</v>
      </c>
      <c r="I27" s="23" t="str">
        <f>IF(D27&gt;J27,"Y",IF(D27&gt;K27,"Y",IF(D27&gt;L27,"Y","N")))</f>
        <v>N</v>
      </c>
      <c r="J27" s="21">
        <f>D81</f>
        <v>155</v>
      </c>
      <c r="K27" s="21">
        <f>D130</f>
        <v>155</v>
      </c>
      <c r="L27" s="23" t="s">
        <v>22</v>
      </c>
      <c r="N27" s="107"/>
      <c r="O27" s="16"/>
      <c r="P27" s="150" t="s">
        <v>23</v>
      </c>
      <c r="Q27" s="151">
        <v>35</v>
      </c>
      <c r="R27" s="152" t="s">
        <v>331</v>
      </c>
      <c r="S27" s="153" t="s">
        <v>5</v>
      </c>
      <c r="T27" s="154">
        <v>43863</v>
      </c>
      <c r="U27" s="155" t="s">
        <v>26</v>
      </c>
      <c r="V27" s="23" t="str">
        <f>IF(Q27&gt;W27,"Y",IF(Q27&gt;X27,"Y",IF(Q27&gt;Y27,"Y","N")))</f>
        <v>N</v>
      </c>
      <c r="W27" s="21">
        <f>Q81</f>
        <v>75</v>
      </c>
      <c r="X27" s="21">
        <f>Q130</f>
        <v>75</v>
      </c>
      <c r="Y27" s="23" t="s">
        <v>22</v>
      </c>
    </row>
    <row r="28" spans="1:25" x14ac:dyDescent="0.2">
      <c r="A28" s="107"/>
      <c r="B28" s="16"/>
      <c r="C28" s="225" t="s">
        <v>24</v>
      </c>
      <c r="D28" s="226">
        <v>218</v>
      </c>
      <c r="E28" s="283" t="s">
        <v>341</v>
      </c>
      <c r="F28" s="228" t="s">
        <v>5</v>
      </c>
      <c r="G28" s="229">
        <v>44121</v>
      </c>
      <c r="H28" s="230" t="s">
        <v>26</v>
      </c>
      <c r="I28" s="23" t="str">
        <f>IF(D28&gt;J28,"Y",IF(D28&gt;K28,"Y",IF(D28&gt;L28,"Y","N")))</f>
        <v>N</v>
      </c>
      <c r="J28" s="21">
        <f>D82</f>
        <v>252.5</v>
      </c>
      <c r="K28" s="21">
        <f>D131</f>
        <v>262.5</v>
      </c>
      <c r="L28" s="23" t="s">
        <v>22</v>
      </c>
      <c r="N28" s="107"/>
      <c r="O28" s="16"/>
      <c r="P28" s="150" t="s">
        <v>24</v>
      </c>
      <c r="Q28" s="151">
        <v>82.5</v>
      </c>
      <c r="R28" s="152" t="s">
        <v>331</v>
      </c>
      <c r="S28" s="153" t="s">
        <v>5</v>
      </c>
      <c r="T28" s="154">
        <v>43863</v>
      </c>
      <c r="U28" s="155" t="s">
        <v>26</v>
      </c>
      <c r="V28" s="23" t="str">
        <f>IF(Q28&gt;W28,"Y",IF(Q28&gt;X28,"Y",IF(Q28&gt;Y28,"Y","N")))</f>
        <v>N</v>
      </c>
      <c r="W28" s="21">
        <f>Q82</f>
        <v>159</v>
      </c>
      <c r="X28" s="21">
        <f>Q131</f>
        <v>167.5</v>
      </c>
      <c r="Y28" s="23" t="s">
        <v>22</v>
      </c>
    </row>
    <row r="29" spans="1:25" ht="13.5" thickBot="1" x14ac:dyDescent="0.25">
      <c r="A29" s="108"/>
      <c r="B29" s="16"/>
      <c r="C29" s="237" t="s">
        <v>25</v>
      </c>
      <c r="D29" s="238">
        <v>503</v>
      </c>
      <c r="E29" s="284" t="s">
        <v>341</v>
      </c>
      <c r="F29" s="240" t="s">
        <v>5</v>
      </c>
      <c r="G29" s="242">
        <v>44121</v>
      </c>
      <c r="H29" s="241" t="s">
        <v>26</v>
      </c>
      <c r="I29" s="23" t="str">
        <f>IF(D29&gt;J29,"Y",IF(D29&gt;K29,"Y",IF(D29&gt;L29,"Y","N")))</f>
        <v>N</v>
      </c>
      <c r="J29" s="21">
        <f>D83</f>
        <v>637.5</v>
      </c>
      <c r="K29" s="21">
        <f>D132</f>
        <v>665</v>
      </c>
      <c r="L29" s="23" t="s">
        <v>22</v>
      </c>
      <c r="N29" s="108"/>
      <c r="O29" s="16"/>
      <c r="P29" s="168" t="s">
        <v>25</v>
      </c>
      <c r="Q29" s="169">
        <v>175</v>
      </c>
      <c r="R29" s="170" t="s">
        <v>331</v>
      </c>
      <c r="S29" s="171" t="s">
        <v>5</v>
      </c>
      <c r="T29" s="172">
        <v>43863</v>
      </c>
      <c r="U29" s="173" t="s">
        <v>26</v>
      </c>
      <c r="V29" s="23" t="str">
        <f>IF(Q29&gt;W29,"Y",IF(Q29&gt;X29,"Y",IF(Q29&gt;Y29,"Y","N")))</f>
        <v>N</v>
      </c>
      <c r="W29" s="21">
        <f>Q83</f>
        <v>334.5</v>
      </c>
      <c r="X29" s="21">
        <f>Q132</f>
        <v>352.5</v>
      </c>
      <c r="Y29" s="23" t="s">
        <v>22</v>
      </c>
    </row>
    <row r="30" spans="1:25" ht="13.5" thickBot="1" x14ac:dyDescent="0.25">
      <c r="A30" s="16"/>
      <c r="B30" s="16"/>
      <c r="C30" s="19"/>
      <c r="D30" s="46"/>
      <c r="E30" s="19"/>
      <c r="F30" s="251"/>
      <c r="G30" s="47"/>
      <c r="H30" s="21"/>
      <c r="J30" s="21"/>
      <c r="K30" s="21"/>
      <c r="L30" s="23"/>
      <c r="N30" s="16"/>
      <c r="O30" s="16"/>
      <c r="P30" s="19"/>
      <c r="Q30" s="46"/>
      <c r="R30" s="19"/>
      <c r="S30" s="251"/>
      <c r="T30" s="47"/>
      <c r="U30" s="21"/>
      <c r="W30" s="21"/>
      <c r="X30" s="21"/>
      <c r="Y30" s="23"/>
    </row>
    <row r="31" spans="1:25" x14ac:dyDescent="0.2">
      <c r="A31" s="106">
        <v>83</v>
      </c>
      <c r="B31" s="14"/>
      <c r="C31" s="162" t="s">
        <v>20</v>
      </c>
      <c r="D31" s="176">
        <v>185</v>
      </c>
      <c r="E31" s="164" t="s">
        <v>114</v>
      </c>
      <c r="F31" s="215" t="s">
        <v>8</v>
      </c>
      <c r="G31" s="178">
        <v>39243</v>
      </c>
      <c r="H31" s="179" t="s">
        <v>109</v>
      </c>
      <c r="I31" s="23" t="str">
        <f>IF(D31&gt;J31,"Y",IF(D31&gt;K31,"Y",IF(D31&gt;L31,"Y","N")))</f>
        <v>N</v>
      </c>
      <c r="J31" s="21">
        <f>D85</f>
        <v>272.5</v>
      </c>
      <c r="K31" s="21">
        <f>D134</f>
        <v>297.5</v>
      </c>
      <c r="L31" s="23" t="s">
        <v>22</v>
      </c>
      <c r="N31" s="106">
        <v>63</v>
      </c>
      <c r="O31" s="14"/>
      <c r="P31" s="15" t="s">
        <v>20</v>
      </c>
      <c r="Q31" s="24">
        <v>25</v>
      </c>
      <c r="R31" s="31" t="s">
        <v>118</v>
      </c>
      <c r="S31" s="25" t="s">
        <v>8</v>
      </c>
      <c r="T31" s="27">
        <v>39046</v>
      </c>
      <c r="U31" s="28" t="s">
        <v>109</v>
      </c>
      <c r="V31" s="23" t="str">
        <f>IF(Q31&gt;W31,"Y",IF(Q31&gt;X31,"Y",IF(Q31&gt;Y31,"Y","N")))</f>
        <v>N</v>
      </c>
      <c r="W31" s="21">
        <f>Q85</f>
        <v>120</v>
      </c>
      <c r="X31" s="21">
        <f>Q134</f>
        <v>148</v>
      </c>
      <c r="Y31" s="23" t="s">
        <v>22</v>
      </c>
    </row>
    <row r="32" spans="1:25" x14ac:dyDescent="0.2">
      <c r="A32" s="107"/>
      <c r="B32" s="16"/>
      <c r="C32" s="150" t="s">
        <v>23</v>
      </c>
      <c r="D32" s="174">
        <v>110</v>
      </c>
      <c r="E32" s="152" t="s">
        <v>27</v>
      </c>
      <c r="F32" s="157" t="s">
        <v>5</v>
      </c>
      <c r="G32" s="158">
        <v>41804</v>
      </c>
      <c r="H32" s="175" t="s">
        <v>28</v>
      </c>
      <c r="I32" s="23" t="str">
        <f>IF(D32&gt;J32,"Y",IF(D32&gt;K32,"Y",IF(D32&gt;L32,"Y","N")))</f>
        <v>N</v>
      </c>
      <c r="J32" s="21">
        <f>D86</f>
        <v>185</v>
      </c>
      <c r="K32" s="21">
        <f>D135</f>
        <v>185</v>
      </c>
      <c r="L32" s="23" t="s">
        <v>22</v>
      </c>
      <c r="M32" s="12"/>
      <c r="N32" s="107"/>
      <c r="O32" s="16"/>
      <c r="P32" s="17" t="s">
        <v>23</v>
      </c>
      <c r="Q32" s="26">
        <v>30</v>
      </c>
      <c r="R32" s="1" t="s">
        <v>118</v>
      </c>
      <c r="S32" s="6" t="s">
        <v>8</v>
      </c>
      <c r="T32" s="49">
        <v>39046</v>
      </c>
      <c r="U32" s="50" t="s">
        <v>109</v>
      </c>
      <c r="V32" s="23" t="str">
        <f>IF(Q32&gt;W32,"Y",IF(Q32&gt;X32,"Y",IF(Q32&gt;Y32,"Y","N")))</f>
        <v>N</v>
      </c>
      <c r="W32" s="21">
        <f>Q86</f>
        <v>75</v>
      </c>
      <c r="X32" s="21">
        <f>Q135</f>
        <v>77.5</v>
      </c>
      <c r="Y32" s="23" t="s">
        <v>22</v>
      </c>
    </row>
    <row r="33" spans="1:25" x14ac:dyDescent="0.2">
      <c r="A33" s="107"/>
      <c r="B33" s="16"/>
      <c r="C33" s="150" t="s">
        <v>24</v>
      </c>
      <c r="D33" s="151">
        <v>215</v>
      </c>
      <c r="E33" s="152" t="s">
        <v>334</v>
      </c>
      <c r="F33" s="153" t="s">
        <v>5</v>
      </c>
      <c r="G33" s="154">
        <v>43893</v>
      </c>
      <c r="H33" s="155" t="s">
        <v>26</v>
      </c>
      <c r="I33" s="23" t="str">
        <f>IF(D33&gt;J33,"Y",IF(D33&gt;K33,"Y",IF(D33&gt;L33,"Y","N")))</f>
        <v>N</v>
      </c>
      <c r="J33" s="21">
        <f>D87</f>
        <v>290</v>
      </c>
      <c r="K33" s="21">
        <f>D136</f>
        <v>290</v>
      </c>
      <c r="L33" s="23" t="s">
        <v>22</v>
      </c>
      <c r="N33" s="107"/>
      <c r="O33" s="16"/>
      <c r="P33" s="17" t="s">
        <v>24</v>
      </c>
      <c r="Q33" s="26">
        <v>60</v>
      </c>
      <c r="R33" s="1" t="s">
        <v>118</v>
      </c>
      <c r="S33" s="6" t="s">
        <v>8</v>
      </c>
      <c r="T33" s="49">
        <v>39046</v>
      </c>
      <c r="U33" s="50" t="s">
        <v>109</v>
      </c>
      <c r="V33" s="23" t="str">
        <f>IF(Q33&gt;W33,"Y",IF(Q33&gt;X33,"Y",IF(Q33&gt;Y33,"Y","N")))</f>
        <v>N</v>
      </c>
      <c r="W33" s="21">
        <f>Q87</f>
        <v>155</v>
      </c>
      <c r="X33" s="21">
        <f>Q136</f>
        <v>162.5</v>
      </c>
      <c r="Y33" s="23" t="s">
        <v>22</v>
      </c>
    </row>
    <row r="34" spans="1:25" ht="13.5" thickBot="1" x14ac:dyDescent="0.25">
      <c r="A34" s="108"/>
      <c r="B34" s="16"/>
      <c r="C34" s="168" t="s">
        <v>25</v>
      </c>
      <c r="D34" s="180">
        <v>491</v>
      </c>
      <c r="E34" s="170" t="s">
        <v>114</v>
      </c>
      <c r="F34" s="203" t="s">
        <v>8</v>
      </c>
      <c r="G34" s="182">
        <v>39243</v>
      </c>
      <c r="H34" s="183" t="s">
        <v>109</v>
      </c>
      <c r="I34" s="23" t="str">
        <f>IF(D34&gt;J34,"Y",IF(D34&gt;K34,"Y",IF(D34&gt;L34,"Y","N")))</f>
        <v>N</v>
      </c>
      <c r="J34" s="21">
        <f>D88</f>
        <v>732.5</v>
      </c>
      <c r="K34" s="21">
        <f>D137</f>
        <v>735</v>
      </c>
      <c r="L34" s="23" t="s">
        <v>22</v>
      </c>
      <c r="N34" s="108"/>
      <c r="O34" s="16"/>
      <c r="P34" s="18" t="s">
        <v>25</v>
      </c>
      <c r="Q34" s="29">
        <v>115</v>
      </c>
      <c r="R34" s="33" t="s">
        <v>118</v>
      </c>
      <c r="S34" s="30" t="s">
        <v>8</v>
      </c>
      <c r="T34" s="53">
        <v>39046</v>
      </c>
      <c r="U34" s="54" t="s">
        <v>109</v>
      </c>
      <c r="V34" s="23" t="str">
        <f>IF(Q34&gt;W34,"Y",IF(Q34&gt;X34,"Y",IF(Q34&gt;Y34,"Y","N")))</f>
        <v>N</v>
      </c>
      <c r="W34" s="21">
        <f>Q88</f>
        <v>342.5</v>
      </c>
      <c r="X34" s="21">
        <f>Q137</f>
        <v>372.5</v>
      </c>
      <c r="Y34" s="23" t="s">
        <v>22</v>
      </c>
    </row>
    <row r="35" spans="1:25" ht="13.5" thickBot="1" x14ac:dyDescent="0.25">
      <c r="A35" s="16"/>
      <c r="B35" s="16"/>
      <c r="C35" s="19"/>
      <c r="D35" s="46"/>
      <c r="E35" s="19"/>
      <c r="F35" s="251"/>
      <c r="G35" s="47"/>
      <c r="H35" s="21"/>
      <c r="J35" s="21"/>
      <c r="K35" s="21"/>
      <c r="L35" s="23"/>
      <c r="N35" s="16"/>
      <c r="O35" s="16"/>
      <c r="P35" s="19"/>
      <c r="Q35" s="46"/>
      <c r="R35" s="19"/>
      <c r="S35" s="251"/>
      <c r="T35" s="47"/>
      <c r="U35" s="21"/>
      <c r="W35" s="21"/>
      <c r="X35" s="21"/>
      <c r="Y35" s="23"/>
    </row>
    <row r="36" spans="1:25" x14ac:dyDescent="0.2">
      <c r="A36" s="106">
        <v>93</v>
      </c>
      <c r="B36" s="14"/>
      <c r="C36" s="15" t="s">
        <v>20</v>
      </c>
      <c r="D36" s="24">
        <v>197.5</v>
      </c>
      <c r="E36" s="31" t="s">
        <v>119</v>
      </c>
      <c r="F36" s="25" t="s">
        <v>8</v>
      </c>
      <c r="G36" s="27">
        <v>39243</v>
      </c>
      <c r="H36" s="28" t="s">
        <v>109</v>
      </c>
      <c r="I36" s="23" t="str">
        <f>IF(D36&gt;J36,"Y",IF(D36&gt;K36,"Y",IF(D36&gt;L36,"Y","N")))</f>
        <v>N</v>
      </c>
      <c r="J36" s="21">
        <f>D90</f>
        <v>255</v>
      </c>
      <c r="K36" s="21">
        <f>D139</f>
        <v>305</v>
      </c>
      <c r="L36" s="23" t="s">
        <v>22</v>
      </c>
      <c r="N36" s="106">
        <v>72</v>
      </c>
      <c r="O36" s="14"/>
      <c r="P36" s="162" t="s">
        <v>20</v>
      </c>
      <c r="Q36" s="163">
        <v>107.5</v>
      </c>
      <c r="R36" s="245" t="s">
        <v>327</v>
      </c>
      <c r="S36" s="165" t="s">
        <v>5</v>
      </c>
      <c r="T36" s="166">
        <v>43863</v>
      </c>
      <c r="U36" s="167" t="s">
        <v>26</v>
      </c>
      <c r="V36" s="23" t="str">
        <f>IF(Q36&gt;W36,"Y",IF(Q36&gt;X36,"Y",IF(Q36&gt;Y36,"Y","N")))</f>
        <v>N</v>
      </c>
      <c r="W36" s="21">
        <f>Q90</f>
        <v>155</v>
      </c>
      <c r="X36" s="21">
        <f>Q139</f>
        <v>157.5</v>
      </c>
      <c r="Y36" s="23" t="s">
        <v>22</v>
      </c>
    </row>
    <row r="37" spans="1:25" x14ac:dyDescent="0.2">
      <c r="A37" s="107"/>
      <c r="B37" s="16"/>
      <c r="C37" s="17" t="s">
        <v>23</v>
      </c>
      <c r="D37" s="26">
        <v>132.5</v>
      </c>
      <c r="E37" s="1" t="s">
        <v>119</v>
      </c>
      <c r="F37" s="6" t="s">
        <v>8</v>
      </c>
      <c r="G37" s="49">
        <v>39243</v>
      </c>
      <c r="H37" s="50" t="s">
        <v>109</v>
      </c>
      <c r="I37" s="23" t="str">
        <f>IF(D37&gt;J37,"Y",IF(D37&gt;K37,"Y",IF(D37&gt;L37,"Y","N")))</f>
        <v>N</v>
      </c>
      <c r="J37" s="21">
        <f>D91</f>
        <v>175</v>
      </c>
      <c r="K37" s="21">
        <f>D140</f>
        <v>205</v>
      </c>
      <c r="L37" s="23" t="s">
        <v>22</v>
      </c>
      <c r="N37" s="107"/>
      <c r="O37" s="16"/>
      <c r="P37" s="225" t="s">
        <v>23</v>
      </c>
      <c r="Q37" s="226">
        <v>60</v>
      </c>
      <c r="R37" s="285" t="s">
        <v>327</v>
      </c>
      <c r="S37" s="228" t="s">
        <v>5</v>
      </c>
      <c r="T37" s="229">
        <v>44121</v>
      </c>
      <c r="U37" s="230" t="s">
        <v>26</v>
      </c>
      <c r="V37" s="23" t="str">
        <f>IF(Q37&gt;W37,"Y",IF(Q37&gt;X37,"Y",IF(Q37&gt;Y37,"Y","N")))</f>
        <v>N</v>
      </c>
      <c r="W37" s="21">
        <f>Q91</f>
        <v>90</v>
      </c>
      <c r="X37" s="21">
        <f>Q140</f>
        <v>90</v>
      </c>
      <c r="Y37" s="23" t="s">
        <v>22</v>
      </c>
    </row>
    <row r="38" spans="1:25" x14ac:dyDescent="0.2">
      <c r="A38" s="107"/>
      <c r="B38" s="16"/>
      <c r="C38" s="17" t="s">
        <v>24</v>
      </c>
      <c r="D38" s="26">
        <v>260</v>
      </c>
      <c r="E38" s="1" t="s">
        <v>119</v>
      </c>
      <c r="F38" s="6" t="s">
        <v>8</v>
      </c>
      <c r="G38" s="49">
        <v>39243</v>
      </c>
      <c r="H38" s="50" t="s">
        <v>109</v>
      </c>
      <c r="I38" s="23" t="str">
        <f>IF(D38&gt;J38,"Y",IF(D38&gt;K38,"Y",IF(D38&gt;L38,"Y","N")))</f>
        <v>N</v>
      </c>
      <c r="J38" s="21">
        <f>D92</f>
        <v>295</v>
      </c>
      <c r="K38" s="21">
        <f>D141</f>
        <v>320</v>
      </c>
      <c r="L38" s="23" t="s">
        <v>22</v>
      </c>
      <c r="N38" s="107"/>
      <c r="O38" s="16"/>
      <c r="P38" s="150" t="s">
        <v>24</v>
      </c>
      <c r="Q38" s="151">
        <v>112.5</v>
      </c>
      <c r="R38" s="246" t="s">
        <v>327</v>
      </c>
      <c r="S38" s="153" t="s">
        <v>5</v>
      </c>
      <c r="T38" s="154">
        <v>43863</v>
      </c>
      <c r="U38" s="155" t="s">
        <v>26</v>
      </c>
      <c r="V38" s="23" t="str">
        <f>IF(Q38&gt;W38,"Y",IF(Q38&gt;X38,"Y",IF(Q38&gt;Y38,"Y","N")))</f>
        <v>N</v>
      </c>
      <c r="W38" s="21">
        <f>Q92</f>
        <v>182.5</v>
      </c>
      <c r="X38" s="21">
        <f>Q141</f>
        <v>182.5</v>
      </c>
      <c r="Y38" s="23" t="s">
        <v>22</v>
      </c>
    </row>
    <row r="39" spans="1:25" ht="13.5" thickBot="1" x14ac:dyDescent="0.25">
      <c r="A39" s="108"/>
      <c r="B39" s="16"/>
      <c r="C39" s="18" t="s">
        <v>25</v>
      </c>
      <c r="D39" s="29">
        <v>590</v>
      </c>
      <c r="E39" s="33" t="s">
        <v>119</v>
      </c>
      <c r="F39" s="30" t="s">
        <v>8</v>
      </c>
      <c r="G39" s="53">
        <v>39243</v>
      </c>
      <c r="H39" s="54" t="s">
        <v>109</v>
      </c>
      <c r="I39" s="23" t="str">
        <f>IF(D39&gt;J39,"Y",IF(D39&gt;K39,"Y",IF(D39&gt;L39,"Y","N")))</f>
        <v>N</v>
      </c>
      <c r="J39" s="21">
        <f>D93</f>
        <v>642.5</v>
      </c>
      <c r="K39" s="21">
        <f>D142</f>
        <v>767.5</v>
      </c>
      <c r="L39" s="23" t="s">
        <v>22</v>
      </c>
      <c r="N39" s="108"/>
      <c r="O39" s="16"/>
      <c r="P39" s="237" t="s">
        <v>25</v>
      </c>
      <c r="Q39" s="238">
        <v>277.5</v>
      </c>
      <c r="R39" s="286" t="s">
        <v>327</v>
      </c>
      <c r="S39" s="240" t="s">
        <v>5</v>
      </c>
      <c r="T39" s="242">
        <v>44121</v>
      </c>
      <c r="U39" s="241" t="s">
        <v>26</v>
      </c>
      <c r="V39" s="23" t="str">
        <f>IF(Q39&gt;W39,"Y",IF(Q39&gt;X39,"Y",IF(Q39&gt;Y39,"Y","N")))</f>
        <v>N</v>
      </c>
      <c r="W39" s="21">
        <f>Q93</f>
        <v>425</v>
      </c>
      <c r="X39" s="21">
        <f>Q142</f>
        <v>425</v>
      </c>
      <c r="Y39" s="23" t="s">
        <v>22</v>
      </c>
    </row>
    <row r="40" spans="1:25" ht="13.5" thickBot="1" x14ac:dyDescent="0.25">
      <c r="A40" s="16"/>
      <c r="B40" s="16"/>
      <c r="C40" s="19"/>
      <c r="D40" s="46"/>
      <c r="E40" s="19"/>
      <c r="F40" s="251"/>
      <c r="G40" s="47"/>
      <c r="H40" s="21"/>
      <c r="J40" s="21"/>
      <c r="K40" s="21"/>
      <c r="L40" s="23"/>
      <c r="N40" s="16"/>
      <c r="O40" s="16"/>
      <c r="P40" s="19"/>
      <c r="Q40" s="46"/>
      <c r="R40" s="19"/>
      <c r="S40" s="251"/>
      <c r="T40" s="47"/>
      <c r="U40" s="21"/>
      <c r="W40" s="21"/>
      <c r="X40" s="21"/>
      <c r="Y40" s="23"/>
    </row>
    <row r="41" spans="1:25" x14ac:dyDescent="0.2">
      <c r="A41" s="106">
        <v>105</v>
      </c>
      <c r="B41" s="14"/>
      <c r="C41" s="162" t="s">
        <v>20</v>
      </c>
      <c r="D41" s="163">
        <v>177.5</v>
      </c>
      <c r="E41" s="164" t="s">
        <v>30</v>
      </c>
      <c r="F41" s="165" t="s">
        <v>5</v>
      </c>
      <c r="G41" s="166">
        <v>42987</v>
      </c>
      <c r="H41" s="167" t="s">
        <v>26</v>
      </c>
      <c r="I41" s="23" t="str">
        <f>IF(D41&gt;J41,"Y",IF(D41&gt;K41,"Y",IF(D41&gt;L41,"Y","N")))</f>
        <v>N</v>
      </c>
      <c r="J41" s="21">
        <f>D95</f>
        <v>305</v>
      </c>
      <c r="K41" s="21">
        <f>D144</f>
        <v>315</v>
      </c>
      <c r="L41" s="23" t="s">
        <v>22</v>
      </c>
      <c r="M41" s="12"/>
      <c r="N41" s="106">
        <v>84</v>
      </c>
      <c r="O41" s="14"/>
      <c r="P41" s="15" t="s">
        <v>20</v>
      </c>
      <c r="Q41" s="24">
        <v>117.5</v>
      </c>
      <c r="R41" s="31" t="s">
        <v>120</v>
      </c>
      <c r="S41" s="25" t="s">
        <v>5</v>
      </c>
      <c r="T41" s="27">
        <v>42637</v>
      </c>
      <c r="U41" s="28" t="s">
        <v>26</v>
      </c>
      <c r="V41" s="23" t="str">
        <f>IF(Q41&gt;W41,"Y",IF(Q41&gt;X41,"Y",IF(Q41&gt;Y41,"Y","N")))</f>
        <v>N</v>
      </c>
      <c r="W41" s="21">
        <f>Q95</f>
        <v>182.5</v>
      </c>
      <c r="X41" s="21">
        <f>Q144</f>
        <v>182.5</v>
      </c>
      <c r="Y41" s="23" t="s">
        <v>22</v>
      </c>
    </row>
    <row r="42" spans="1:25" x14ac:dyDescent="0.2">
      <c r="A42" s="107"/>
      <c r="B42" s="16"/>
      <c r="C42" s="150" t="s">
        <v>23</v>
      </c>
      <c r="D42" s="174">
        <v>130</v>
      </c>
      <c r="E42" s="152" t="s">
        <v>32</v>
      </c>
      <c r="F42" s="157" t="s">
        <v>5</v>
      </c>
      <c r="G42" s="158">
        <v>41566</v>
      </c>
      <c r="H42" s="175" t="s">
        <v>26</v>
      </c>
      <c r="I42" s="23" t="str">
        <f>IF(D42&gt;J42,"Y",IF(D42&gt;K42,"Y",IF(D42&gt;L42,"Y","N")))</f>
        <v>N</v>
      </c>
      <c r="J42" s="21">
        <f>D96</f>
        <v>178</v>
      </c>
      <c r="K42" s="21">
        <f>D145</f>
        <v>230</v>
      </c>
      <c r="L42" s="23" t="s">
        <v>22</v>
      </c>
      <c r="M42" s="12"/>
      <c r="N42" s="107"/>
      <c r="O42" s="16"/>
      <c r="P42" s="17" t="s">
        <v>23</v>
      </c>
      <c r="Q42" s="26">
        <v>67.5</v>
      </c>
      <c r="R42" s="1" t="s">
        <v>120</v>
      </c>
      <c r="S42" s="6" t="s">
        <v>5</v>
      </c>
      <c r="T42" s="49">
        <v>42637</v>
      </c>
      <c r="U42" s="50" t="s">
        <v>26</v>
      </c>
      <c r="V42" s="23" t="str">
        <f>IF(Q42&gt;W42,"Y",IF(Q42&gt;X42,"Y",IF(Q42&gt;Y42,"Y","N")))</f>
        <v>N</v>
      </c>
      <c r="W42" s="21">
        <f>Q96</f>
        <v>105</v>
      </c>
      <c r="X42" s="21">
        <f>Q145</f>
        <v>105</v>
      </c>
      <c r="Y42" s="23" t="s">
        <v>22</v>
      </c>
    </row>
    <row r="43" spans="1:25" x14ac:dyDescent="0.2">
      <c r="A43" s="107"/>
      <c r="B43" s="16"/>
      <c r="C43" s="150" t="s">
        <v>24</v>
      </c>
      <c r="D43" s="151">
        <v>215</v>
      </c>
      <c r="E43" s="152" t="s">
        <v>30</v>
      </c>
      <c r="F43" s="153" t="s">
        <v>5</v>
      </c>
      <c r="G43" s="154">
        <v>42987</v>
      </c>
      <c r="H43" s="155" t="s">
        <v>26</v>
      </c>
      <c r="I43" s="23" t="str">
        <f>IF(D43&gt;J43,"Y",IF(D43&gt;K43,"Y",IF(D43&gt;L43,"Y","N")))</f>
        <v>N</v>
      </c>
      <c r="J43" s="21">
        <f>D97</f>
        <v>297.5</v>
      </c>
      <c r="K43" s="21">
        <f>D146</f>
        <v>322.5</v>
      </c>
      <c r="L43" s="23" t="s">
        <v>22</v>
      </c>
      <c r="M43" s="12"/>
      <c r="N43" s="107"/>
      <c r="O43" s="16"/>
      <c r="P43" s="17" t="s">
        <v>24</v>
      </c>
      <c r="Q43" s="26">
        <v>150</v>
      </c>
      <c r="R43" s="1" t="s">
        <v>120</v>
      </c>
      <c r="S43" s="6" t="s">
        <v>5</v>
      </c>
      <c r="T43" s="49">
        <v>42637</v>
      </c>
      <c r="U43" s="50" t="s">
        <v>26</v>
      </c>
      <c r="V43" s="23" t="str">
        <f>IF(Q43&gt;W43,"Y",IF(Q43&gt;X43,"Y",IF(Q43&gt;Y43,"Y","N")))</f>
        <v>N</v>
      </c>
      <c r="W43" s="21">
        <f>Q97</f>
        <v>200</v>
      </c>
      <c r="X43" s="21">
        <f>Q146</f>
        <v>200</v>
      </c>
      <c r="Y43" s="23" t="s">
        <v>22</v>
      </c>
    </row>
    <row r="44" spans="1:25" ht="13.5" thickBot="1" x14ac:dyDescent="0.25">
      <c r="A44" s="108"/>
      <c r="B44" s="16"/>
      <c r="C44" s="168" t="s">
        <v>25</v>
      </c>
      <c r="D44" s="169">
        <v>505</v>
      </c>
      <c r="E44" s="170" t="s">
        <v>30</v>
      </c>
      <c r="F44" s="171" t="s">
        <v>5</v>
      </c>
      <c r="G44" s="172">
        <v>42987</v>
      </c>
      <c r="H44" s="173" t="s">
        <v>26</v>
      </c>
      <c r="I44" s="23" t="str">
        <f>IF(D44&gt;J44,"Y",IF(D44&gt;K44,"Y",IF(D44&gt;L44,"Y","N")))</f>
        <v>N</v>
      </c>
      <c r="J44" s="21">
        <f>D98</f>
        <v>747.5</v>
      </c>
      <c r="K44" s="21">
        <f>D147</f>
        <v>845</v>
      </c>
      <c r="L44" s="23" t="s">
        <v>22</v>
      </c>
      <c r="M44" s="12"/>
      <c r="N44" s="108"/>
      <c r="O44" s="16"/>
      <c r="P44" s="18" t="s">
        <v>25</v>
      </c>
      <c r="Q44" s="29">
        <v>335</v>
      </c>
      <c r="R44" s="33" t="s">
        <v>120</v>
      </c>
      <c r="S44" s="30" t="s">
        <v>5</v>
      </c>
      <c r="T44" s="53">
        <v>42637</v>
      </c>
      <c r="U44" s="54" t="s">
        <v>26</v>
      </c>
      <c r="V44" s="23" t="str">
        <f>IF(Q44&gt;W44,"Y",IF(Q44&gt;X44,"Y",IF(Q44&gt;Y44,"Y","N")))</f>
        <v>N</v>
      </c>
      <c r="W44" s="21">
        <f>Q98</f>
        <v>487.5</v>
      </c>
      <c r="X44" s="21">
        <f>Q147</f>
        <v>487.5</v>
      </c>
      <c r="Y44" s="23" t="s">
        <v>22</v>
      </c>
    </row>
    <row r="45" spans="1:25" ht="13.5" thickBot="1" x14ac:dyDescent="0.25">
      <c r="A45" s="16"/>
      <c r="B45" s="16"/>
      <c r="C45" s="19"/>
      <c r="D45" s="46"/>
      <c r="E45" s="19"/>
      <c r="F45" s="251"/>
      <c r="G45" s="47"/>
      <c r="H45" s="21"/>
      <c r="J45" s="21"/>
      <c r="K45" s="21"/>
      <c r="L45" s="23"/>
      <c r="N45" s="16"/>
      <c r="O45" s="16"/>
      <c r="P45" s="19"/>
      <c r="Q45" s="46"/>
      <c r="R45" s="19"/>
      <c r="S45" s="251"/>
      <c r="T45" s="47"/>
      <c r="U45" s="21"/>
      <c r="W45" s="21"/>
      <c r="X45" s="21"/>
      <c r="Y45" s="23"/>
    </row>
    <row r="46" spans="1:25" x14ac:dyDescent="0.2">
      <c r="A46" s="106">
        <v>120</v>
      </c>
      <c r="B46" s="14"/>
      <c r="C46" s="15" t="s">
        <v>20</v>
      </c>
      <c r="D46" s="24">
        <v>215</v>
      </c>
      <c r="E46" s="31" t="s">
        <v>33</v>
      </c>
      <c r="F46" s="25" t="s">
        <v>5</v>
      </c>
      <c r="G46" s="27">
        <v>42357</v>
      </c>
      <c r="H46" s="28" t="s">
        <v>34</v>
      </c>
      <c r="I46" s="23" t="str">
        <f>IF(D46&gt;J46,"Y",IF(D46&gt;K46,"Y",IF(D46&gt;L46,"Y","N")))</f>
        <v>N</v>
      </c>
      <c r="J46" s="21">
        <f>D100</f>
        <v>300</v>
      </c>
      <c r="K46" s="21">
        <f>D149</f>
        <v>305</v>
      </c>
      <c r="L46" s="23" t="s">
        <v>22</v>
      </c>
      <c r="M46" s="12"/>
      <c r="N46" s="106" t="s">
        <v>35</v>
      </c>
      <c r="O46" s="14"/>
      <c r="P46" s="15" t="s">
        <v>20</v>
      </c>
      <c r="Q46" s="24"/>
      <c r="R46" s="31" t="s">
        <v>21</v>
      </c>
      <c r="S46" s="25"/>
      <c r="T46" s="27"/>
      <c r="U46" s="28"/>
      <c r="V46" s="23" t="str">
        <f>IF(Q46&gt;W46,"Y",IF(Q46&gt;X46,"Y",IF(Q46&gt;Y46,"Y","N")))</f>
        <v>N</v>
      </c>
      <c r="W46" s="21">
        <f>Q100</f>
        <v>235</v>
      </c>
      <c r="X46" s="21">
        <f>Q149</f>
        <v>252.5</v>
      </c>
      <c r="Y46" s="23" t="s">
        <v>22</v>
      </c>
    </row>
    <row r="47" spans="1:25" x14ac:dyDescent="0.2">
      <c r="A47" s="107"/>
      <c r="B47" s="16"/>
      <c r="C47" s="17" t="s">
        <v>23</v>
      </c>
      <c r="D47" s="26">
        <v>162.5</v>
      </c>
      <c r="E47" s="1" t="s">
        <v>33</v>
      </c>
      <c r="F47" s="6" t="s">
        <v>5</v>
      </c>
      <c r="G47" s="49">
        <v>42357</v>
      </c>
      <c r="H47" s="50" t="s">
        <v>34</v>
      </c>
      <c r="I47" s="23" t="str">
        <f>IF(D47&gt;J47,"Y",IF(D47&gt;K47,"Y",IF(D47&gt;L47,"Y","N")))</f>
        <v>N</v>
      </c>
      <c r="J47" s="21">
        <f>D101</f>
        <v>215</v>
      </c>
      <c r="K47" s="21">
        <f>D150</f>
        <v>250</v>
      </c>
      <c r="L47" s="23" t="s">
        <v>22</v>
      </c>
      <c r="M47" s="12"/>
      <c r="N47" s="107"/>
      <c r="O47" s="16"/>
      <c r="P47" s="17" t="s">
        <v>23</v>
      </c>
      <c r="Q47" s="26"/>
      <c r="R47" s="1"/>
      <c r="S47" s="6"/>
      <c r="T47" s="49"/>
      <c r="U47" s="50"/>
      <c r="V47" s="23" t="str">
        <f>IF(Q47&gt;W47,"Y",IF(Q47&gt;X47,"Y",IF(Q47&gt;Y47,"Y","N")))</f>
        <v>N</v>
      </c>
      <c r="W47" s="21">
        <f>Q101</f>
        <v>102.5</v>
      </c>
      <c r="X47" s="21">
        <f>Q150</f>
        <v>125</v>
      </c>
      <c r="Y47" s="23" t="s">
        <v>22</v>
      </c>
    </row>
    <row r="48" spans="1:25" x14ac:dyDescent="0.2">
      <c r="A48" s="107"/>
      <c r="B48" s="16"/>
      <c r="C48" s="17" t="s">
        <v>24</v>
      </c>
      <c r="D48" s="26">
        <v>272.5</v>
      </c>
      <c r="E48" s="1" t="s">
        <v>33</v>
      </c>
      <c r="F48" s="6" t="s">
        <v>5</v>
      </c>
      <c r="G48" s="49">
        <v>42357</v>
      </c>
      <c r="H48" s="50" t="s">
        <v>34</v>
      </c>
      <c r="I48" s="23" t="str">
        <f>IF(D48&gt;J48,"Y",IF(D48&gt;K48,"Y",IF(D48&gt;L48,"Y","N")))</f>
        <v>N</v>
      </c>
      <c r="J48" s="21">
        <f>D102</f>
        <v>325</v>
      </c>
      <c r="K48" s="21">
        <f>D151</f>
        <v>325</v>
      </c>
      <c r="L48" s="23" t="s">
        <v>22</v>
      </c>
      <c r="M48" s="12"/>
      <c r="N48" s="107"/>
      <c r="O48" s="16"/>
      <c r="P48" s="17" t="s">
        <v>24</v>
      </c>
      <c r="Q48" s="26"/>
      <c r="R48" s="1"/>
      <c r="S48" s="6"/>
      <c r="T48" s="49"/>
      <c r="U48" s="50"/>
      <c r="V48" s="23" t="str">
        <f>IF(Q48&gt;W48,"Y",IF(Q48&gt;X48,"Y",IF(Q48&gt;Y48,"Y","N")))</f>
        <v>N</v>
      </c>
      <c r="W48" s="21">
        <f>Q102</f>
        <v>215</v>
      </c>
      <c r="X48" s="21">
        <f>Q151</f>
        <v>222.5</v>
      </c>
      <c r="Y48" s="23" t="s">
        <v>22</v>
      </c>
    </row>
    <row r="49" spans="1:25" ht="13.5" thickBot="1" x14ac:dyDescent="0.25">
      <c r="A49" s="108"/>
      <c r="B49" s="16"/>
      <c r="C49" s="18" t="s">
        <v>25</v>
      </c>
      <c r="D49" s="29">
        <v>650</v>
      </c>
      <c r="E49" s="33" t="s">
        <v>33</v>
      </c>
      <c r="F49" s="30" t="s">
        <v>5</v>
      </c>
      <c r="G49" s="53">
        <v>42357</v>
      </c>
      <c r="H49" s="54" t="s">
        <v>34</v>
      </c>
      <c r="I49" s="23" t="str">
        <f>IF(D49&gt;J49,"Y",IF(D49&gt;K49,"Y",IF(D49&gt;L49,"Y","N")))</f>
        <v>N</v>
      </c>
      <c r="J49" s="21">
        <f>D103</f>
        <v>757.5</v>
      </c>
      <c r="K49" s="21">
        <f>D152</f>
        <v>780</v>
      </c>
      <c r="L49" s="23" t="s">
        <v>22</v>
      </c>
      <c r="M49" s="12"/>
      <c r="N49" s="108"/>
      <c r="O49" s="16"/>
      <c r="P49" s="18" t="s">
        <v>25</v>
      </c>
      <c r="Q49" s="29"/>
      <c r="R49" s="33"/>
      <c r="S49" s="30"/>
      <c r="T49" s="53"/>
      <c r="U49" s="54"/>
      <c r="V49" s="23" t="str">
        <f>IF(Q49&gt;W49,"Y",IF(Q49&gt;X49,"Y",IF(Q49&gt;Y49,"Y","N")))</f>
        <v>N</v>
      </c>
      <c r="W49" s="21">
        <f>Q103</f>
        <v>547.5</v>
      </c>
      <c r="X49" s="21">
        <f>Q152</f>
        <v>600</v>
      </c>
      <c r="Y49" s="23" t="s">
        <v>22</v>
      </c>
    </row>
    <row r="50" spans="1:25" ht="13.5" thickBot="1" x14ac:dyDescent="0.25">
      <c r="A50" s="16"/>
      <c r="B50" s="16"/>
      <c r="C50" s="19"/>
      <c r="D50" s="46"/>
      <c r="E50" s="19"/>
      <c r="F50" s="251"/>
      <c r="G50" s="47"/>
      <c r="H50" s="21"/>
      <c r="J50" s="21"/>
      <c r="K50" s="21"/>
      <c r="L50" s="23"/>
      <c r="N50" s="16"/>
      <c r="O50" s="16"/>
      <c r="P50" s="19"/>
      <c r="Q50" s="46"/>
      <c r="R50" s="19"/>
      <c r="S50" s="251"/>
      <c r="T50" s="47"/>
      <c r="U50" s="21"/>
      <c r="W50" s="21"/>
      <c r="X50" s="21"/>
      <c r="Y50" s="23"/>
    </row>
    <row r="51" spans="1:25" x14ac:dyDescent="0.2">
      <c r="A51" s="106" t="s">
        <v>36</v>
      </c>
      <c r="B51" s="14"/>
      <c r="C51" s="231" t="s">
        <v>20</v>
      </c>
      <c r="D51" s="232">
        <v>232.5</v>
      </c>
      <c r="E51" s="288" t="s">
        <v>328</v>
      </c>
      <c r="F51" s="234" t="s">
        <v>5</v>
      </c>
      <c r="G51" s="235">
        <v>44121</v>
      </c>
      <c r="H51" s="236" t="s">
        <v>326</v>
      </c>
      <c r="I51" s="23" t="str">
        <f>IF(D51&gt;J51,"Y",IF(D51&gt;K51,"Y",IF(D51&gt;L51,"Y","N")))</f>
        <v>N</v>
      </c>
      <c r="J51" s="21">
        <f>D105</f>
        <v>300</v>
      </c>
      <c r="K51" s="21">
        <f>D154</f>
        <v>322.5</v>
      </c>
      <c r="L51" s="23" t="s">
        <v>22</v>
      </c>
      <c r="N51" s="134"/>
      <c r="O51" s="14"/>
      <c r="P51" s="51"/>
      <c r="Q51" s="46"/>
      <c r="R51" s="19"/>
      <c r="S51" s="251"/>
      <c r="T51" s="60"/>
      <c r="U51" s="21"/>
      <c r="V51" s="23" t="str">
        <f>IF(Q51&gt;W51,"Y",IF(Q51&gt;X51,"Y",IF(Q51&gt;Y51,"Y","N")))</f>
        <v>N</v>
      </c>
      <c r="W51" s="21">
        <f>Q105</f>
        <v>0</v>
      </c>
      <c r="X51" s="21">
        <f>Q154</f>
        <v>0</v>
      </c>
      <c r="Y51" s="23" t="s">
        <v>22</v>
      </c>
    </row>
    <row r="52" spans="1:25" x14ac:dyDescent="0.2">
      <c r="A52" s="107"/>
      <c r="B52" s="16"/>
      <c r="C52" s="225" t="s">
        <v>23</v>
      </c>
      <c r="D52" s="226">
        <v>122.5</v>
      </c>
      <c r="E52" s="285" t="s">
        <v>328</v>
      </c>
      <c r="F52" s="228" t="s">
        <v>5</v>
      </c>
      <c r="G52" s="229">
        <v>44121</v>
      </c>
      <c r="H52" s="230" t="s">
        <v>303</v>
      </c>
      <c r="I52" s="23" t="str">
        <f>IF(D52&gt;J52,"Y",IF(D52&gt;K52,"Y",IF(D52&gt;L52,"Y","N")))</f>
        <v>N</v>
      </c>
      <c r="J52" s="21">
        <f>D106</f>
        <v>195</v>
      </c>
      <c r="K52" s="21">
        <f>D155</f>
        <v>280</v>
      </c>
      <c r="L52" s="23" t="s">
        <v>22</v>
      </c>
      <c r="N52" s="134"/>
      <c r="O52" s="16"/>
      <c r="P52" s="51"/>
      <c r="Q52" s="46"/>
      <c r="R52" s="19"/>
      <c r="S52" s="251"/>
      <c r="T52" s="60"/>
      <c r="U52" s="21"/>
      <c r="V52" s="23" t="str">
        <f>IF(Q52&gt;W52,"Y",IF(Q52&gt;X52,"Y",IF(Q52&gt;Y52,"Y","N")))</f>
        <v>N</v>
      </c>
      <c r="W52" s="21">
        <f>Q106</f>
        <v>0</v>
      </c>
      <c r="X52" s="21">
        <f>Q155</f>
        <v>0</v>
      </c>
      <c r="Y52" s="23" t="s">
        <v>22</v>
      </c>
    </row>
    <row r="53" spans="1:25" x14ac:dyDescent="0.2">
      <c r="A53" s="107"/>
      <c r="B53" s="16"/>
      <c r="C53" s="225" t="s">
        <v>24</v>
      </c>
      <c r="D53" s="226">
        <v>277.5</v>
      </c>
      <c r="E53" s="285" t="s">
        <v>328</v>
      </c>
      <c r="F53" s="228" t="s">
        <v>5</v>
      </c>
      <c r="G53" s="229">
        <v>44121</v>
      </c>
      <c r="H53" s="230" t="s">
        <v>303</v>
      </c>
      <c r="I53" s="23" t="str">
        <f>IF(D53&gt;J53,"Y",IF(D53&gt;K53,"Y",IF(D53&gt;L53,"Y","N")))</f>
        <v>N</v>
      </c>
      <c r="J53" s="21">
        <f>D107</f>
        <v>330</v>
      </c>
      <c r="K53" s="21">
        <f>D156</f>
        <v>342.5</v>
      </c>
      <c r="L53" s="23" t="s">
        <v>22</v>
      </c>
      <c r="N53" s="134"/>
      <c r="O53" s="16"/>
      <c r="P53" s="51"/>
      <c r="Q53" s="46"/>
      <c r="R53" s="19"/>
      <c r="S53" s="251"/>
      <c r="T53" s="60"/>
      <c r="U53" s="21"/>
      <c r="V53" s="23" t="str">
        <f>IF(Q53&gt;W53,"Y",IF(Q53&gt;X53,"Y",IF(Q53&gt;Y53,"Y","N")))</f>
        <v>N</v>
      </c>
      <c r="W53" s="21">
        <f>Q107</f>
        <v>0</v>
      </c>
      <c r="X53" s="21">
        <f>Q156</f>
        <v>0</v>
      </c>
      <c r="Y53" s="23" t="s">
        <v>22</v>
      </c>
    </row>
    <row r="54" spans="1:25" ht="13.5" thickBot="1" x14ac:dyDescent="0.25">
      <c r="A54" s="108"/>
      <c r="B54" s="16"/>
      <c r="C54" s="237" t="s">
        <v>25</v>
      </c>
      <c r="D54" s="238">
        <v>632.5</v>
      </c>
      <c r="E54" s="286" t="s">
        <v>328</v>
      </c>
      <c r="F54" s="240" t="s">
        <v>5</v>
      </c>
      <c r="G54" s="242">
        <v>44121</v>
      </c>
      <c r="H54" s="241" t="s">
        <v>303</v>
      </c>
      <c r="I54" s="23" t="str">
        <f>IF(D54&gt;J54,"Y",IF(D54&gt;K54,"Y",IF(D54&gt;L54,"Y","N")))</f>
        <v>N</v>
      </c>
      <c r="J54" s="21">
        <f>D108</f>
        <v>785</v>
      </c>
      <c r="K54" s="21">
        <f>D157</f>
        <v>852.5</v>
      </c>
      <c r="L54" s="23" t="s">
        <v>22</v>
      </c>
      <c r="N54" s="134"/>
      <c r="O54" s="16"/>
      <c r="P54" s="51"/>
      <c r="Q54" s="46"/>
      <c r="R54" s="19"/>
      <c r="S54" s="251"/>
      <c r="T54" s="60"/>
      <c r="U54" s="21"/>
      <c r="V54" s="23" t="str">
        <f>IF(Q54&gt;W54,"Y",IF(Q54&gt;X54,"Y",IF(Q54&gt;Y54,"Y","N")))</f>
        <v>N</v>
      </c>
      <c r="W54" s="21">
        <f>Q108</f>
        <v>0</v>
      </c>
      <c r="X54" s="21">
        <f>Q157</f>
        <v>0</v>
      </c>
      <c r="Y54" s="23" t="s">
        <v>22</v>
      </c>
    </row>
    <row r="55" spans="1:25" x14ac:dyDescent="0.2">
      <c r="F55" s="252"/>
      <c r="S55" s="252"/>
    </row>
    <row r="56" spans="1:25" ht="15.75" x14ac:dyDescent="0.2">
      <c r="A56" s="111" t="s">
        <v>122</v>
      </c>
      <c r="B56" s="111"/>
      <c r="C56" s="111"/>
      <c r="D56" s="111"/>
      <c r="E56" s="111"/>
      <c r="F56" s="111"/>
      <c r="G56" s="111"/>
      <c r="H56" s="111"/>
      <c r="J56" s="21"/>
      <c r="K56" s="21"/>
      <c r="L56" s="21"/>
      <c r="N56" s="111" t="s">
        <v>38</v>
      </c>
      <c r="O56" s="111"/>
      <c r="P56" s="111"/>
      <c r="Q56" s="111"/>
      <c r="R56" s="111"/>
      <c r="S56" s="111"/>
      <c r="T56" s="111"/>
      <c r="U56" s="111"/>
      <c r="W56" s="21"/>
      <c r="X56" s="21"/>
      <c r="Y56" s="21"/>
    </row>
    <row r="57" spans="1:25" ht="16.5" thickBot="1" x14ac:dyDescent="0.25">
      <c r="A57" s="34"/>
      <c r="B57" s="34"/>
      <c r="C57" s="34"/>
      <c r="D57" s="34"/>
      <c r="E57" s="34"/>
      <c r="F57" s="34"/>
      <c r="G57" s="34"/>
      <c r="H57" s="34"/>
      <c r="J57" s="21"/>
      <c r="K57" s="21"/>
      <c r="L57" s="21"/>
      <c r="N57" s="34"/>
      <c r="O57" s="34"/>
      <c r="P57" s="34"/>
      <c r="Q57" s="34"/>
      <c r="R57" s="34"/>
      <c r="S57" s="34"/>
      <c r="T57" s="34"/>
      <c r="U57" s="34"/>
      <c r="W57" s="21"/>
      <c r="X57" s="21"/>
      <c r="Y57" s="21"/>
    </row>
    <row r="58" spans="1:25" x14ac:dyDescent="0.2">
      <c r="A58" s="112" t="s">
        <v>3</v>
      </c>
      <c r="B58" s="99"/>
      <c r="C58" s="100"/>
      <c r="D58" s="115" t="s">
        <v>4</v>
      </c>
      <c r="E58" s="35" t="s">
        <v>5</v>
      </c>
      <c r="F58" s="113"/>
      <c r="G58" s="116"/>
      <c r="H58" s="117">
        <v>0</v>
      </c>
      <c r="J58" s="58"/>
      <c r="K58" s="58"/>
      <c r="L58" s="58"/>
      <c r="N58" s="112" t="s">
        <v>3</v>
      </c>
      <c r="O58" s="99"/>
      <c r="P58" s="100"/>
      <c r="Q58" s="115" t="s">
        <v>4</v>
      </c>
      <c r="R58" s="35" t="s">
        <v>5</v>
      </c>
      <c r="S58" s="113"/>
      <c r="T58" s="116"/>
      <c r="U58" s="117">
        <v>0</v>
      </c>
      <c r="W58" s="58"/>
      <c r="X58" s="58"/>
      <c r="Y58" s="58"/>
    </row>
    <row r="59" spans="1:25" ht="13.5" thickBot="1" x14ac:dyDescent="0.25">
      <c r="A59" s="118" t="s">
        <v>6</v>
      </c>
      <c r="B59" s="97"/>
      <c r="C59" s="98"/>
      <c r="D59" s="121" t="s">
        <v>7</v>
      </c>
      <c r="E59" s="37" t="s">
        <v>8</v>
      </c>
      <c r="F59" s="253"/>
      <c r="G59" s="122"/>
      <c r="H59" s="123"/>
      <c r="J59" s="58"/>
      <c r="K59" s="58"/>
      <c r="L59" s="58"/>
      <c r="N59" s="118" t="s">
        <v>6</v>
      </c>
      <c r="O59" s="97"/>
      <c r="P59" s="98"/>
      <c r="Q59" s="121" t="s">
        <v>7</v>
      </c>
      <c r="R59" s="37" t="s">
        <v>8</v>
      </c>
      <c r="S59" s="253"/>
      <c r="T59" s="122"/>
      <c r="U59" s="123"/>
      <c r="W59" s="58"/>
      <c r="X59" s="58"/>
      <c r="Y59" s="58"/>
    </row>
    <row r="60" spans="1:25" x14ac:dyDescent="0.2">
      <c r="A60" s="38"/>
      <c r="B60" s="38"/>
      <c r="C60" s="38"/>
      <c r="D60" s="40"/>
      <c r="E60" s="39"/>
      <c r="F60" s="39"/>
      <c r="G60" s="40"/>
      <c r="H60" s="40"/>
      <c r="J60" s="21"/>
      <c r="K60" s="21"/>
      <c r="L60" s="21"/>
      <c r="N60" s="38"/>
      <c r="O60" s="38"/>
      <c r="P60" s="38"/>
      <c r="Q60" s="40"/>
      <c r="R60" s="39"/>
      <c r="S60" s="39"/>
      <c r="T60" s="40"/>
      <c r="U60" s="40"/>
      <c r="W60" s="21"/>
      <c r="X60" s="21"/>
      <c r="Y60" s="21"/>
    </row>
    <row r="61" spans="1:25" ht="13.5" thickBot="1" x14ac:dyDescent="0.25">
      <c r="A61" s="19"/>
      <c r="B61" s="19"/>
      <c r="C61" s="19"/>
      <c r="D61" s="21"/>
      <c r="E61" s="19"/>
      <c r="F61" s="251"/>
      <c r="G61" s="21"/>
      <c r="H61" s="21"/>
      <c r="J61" s="21"/>
      <c r="K61" s="21"/>
      <c r="L61" s="21"/>
      <c r="N61" s="19"/>
      <c r="O61" s="19"/>
      <c r="P61" s="19"/>
      <c r="Q61" s="21"/>
      <c r="R61" s="19"/>
      <c r="S61" s="251"/>
      <c r="T61" s="21"/>
      <c r="U61" s="21"/>
      <c r="W61" s="21"/>
      <c r="X61" s="21"/>
      <c r="Y61" s="21"/>
    </row>
    <row r="62" spans="1:25" x14ac:dyDescent="0.2">
      <c r="A62" s="124" t="s">
        <v>9</v>
      </c>
      <c r="B62" s="19"/>
      <c r="C62" s="125" t="s">
        <v>10</v>
      </c>
      <c r="D62" s="41" t="s">
        <v>11</v>
      </c>
      <c r="E62" s="126" t="s">
        <v>12</v>
      </c>
      <c r="F62" s="127" t="s">
        <v>333</v>
      </c>
      <c r="G62" s="126" t="s">
        <v>14</v>
      </c>
      <c r="H62" s="128" t="s">
        <v>15</v>
      </c>
      <c r="J62" s="21"/>
      <c r="K62" s="21"/>
      <c r="L62" s="21"/>
      <c r="N62" s="124" t="s">
        <v>9</v>
      </c>
      <c r="O62" s="19"/>
      <c r="P62" s="125" t="s">
        <v>10</v>
      </c>
      <c r="Q62" s="41" t="s">
        <v>11</v>
      </c>
      <c r="R62" s="126" t="s">
        <v>12</v>
      </c>
      <c r="S62" s="127" t="s">
        <v>333</v>
      </c>
      <c r="T62" s="126" t="s">
        <v>14</v>
      </c>
      <c r="U62" s="128" t="s">
        <v>15</v>
      </c>
      <c r="W62" s="21"/>
      <c r="X62" s="21"/>
      <c r="Y62" s="21"/>
    </row>
    <row r="63" spans="1:25" ht="13.5" thickBot="1" x14ac:dyDescent="0.25">
      <c r="A63" s="129"/>
      <c r="B63" s="42"/>
      <c r="C63" s="130"/>
      <c r="D63" s="43" t="s">
        <v>16</v>
      </c>
      <c r="E63" s="131"/>
      <c r="F63" s="131"/>
      <c r="G63" s="131"/>
      <c r="H63" s="133"/>
      <c r="J63" s="21"/>
      <c r="K63" s="21"/>
      <c r="L63" s="21"/>
      <c r="N63" s="129"/>
      <c r="O63" s="42"/>
      <c r="P63" s="130"/>
      <c r="Q63" s="43" t="s">
        <v>16</v>
      </c>
      <c r="R63" s="131"/>
      <c r="S63" s="131"/>
      <c r="T63" s="131"/>
      <c r="U63" s="133"/>
      <c r="W63" s="21"/>
      <c r="X63" s="21"/>
      <c r="Y63" s="21"/>
    </row>
    <row r="64" spans="1:25" ht="13.5" thickBot="1" x14ac:dyDescent="0.25">
      <c r="A64" s="19"/>
      <c r="B64" s="19"/>
      <c r="C64" s="19"/>
      <c r="D64" s="21"/>
      <c r="E64" s="19"/>
      <c r="F64" s="251"/>
      <c r="G64" s="21"/>
      <c r="H64" s="21"/>
      <c r="J64" s="46" t="s">
        <v>18</v>
      </c>
      <c r="K64" s="21"/>
      <c r="L64" s="21"/>
      <c r="N64" s="19"/>
      <c r="O64" s="19"/>
      <c r="P64" s="19"/>
      <c r="Q64" s="21"/>
      <c r="R64" s="19"/>
      <c r="S64" s="251"/>
      <c r="T64" s="21"/>
      <c r="U64" s="21"/>
      <c r="W64" s="46" t="s">
        <v>18</v>
      </c>
      <c r="X64" s="21"/>
      <c r="Y64" s="21"/>
    </row>
    <row r="65" spans="1:25" x14ac:dyDescent="0.2">
      <c r="A65" s="106">
        <v>53</v>
      </c>
      <c r="B65" s="57"/>
      <c r="C65" s="15" t="s">
        <v>20</v>
      </c>
      <c r="D65" s="24"/>
      <c r="E65" s="31" t="s">
        <v>21</v>
      </c>
      <c r="F65" s="25"/>
      <c r="G65" s="27"/>
      <c r="H65" s="28"/>
      <c r="J65" s="46"/>
      <c r="K65" s="23"/>
      <c r="L65" s="23"/>
      <c r="N65" s="106">
        <v>43</v>
      </c>
      <c r="O65" s="57"/>
      <c r="P65" s="15" t="s">
        <v>20</v>
      </c>
      <c r="Q65" s="24"/>
      <c r="R65" s="31" t="s">
        <v>21</v>
      </c>
      <c r="S65" s="25"/>
      <c r="T65" s="27"/>
      <c r="U65" s="28"/>
      <c r="W65" s="46"/>
      <c r="X65" s="23"/>
      <c r="Y65" s="23"/>
    </row>
    <row r="66" spans="1:25" x14ac:dyDescent="0.2">
      <c r="A66" s="107"/>
      <c r="B66" s="57"/>
      <c r="C66" s="17" t="s">
        <v>23</v>
      </c>
      <c r="D66" s="26"/>
      <c r="E66" s="1"/>
      <c r="F66" s="6"/>
      <c r="G66" s="49"/>
      <c r="H66" s="50"/>
      <c r="J66" s="46"/>
      <c r="K66" s="23"/>
      <c r="L66" s="23"/>
      <c r="N66" s="107"/>
      <c r="O66" s="57"/>
      <c r="P66" s="17" t="s">
        <v>23</v>
      </c>
      <c r="Q66" s="26"/>
      <c r="R66" s="1"/>
      <c r="S66" s="6"/>
      <c r="T66" s="49"/>
      <c r="U66" s="50"/>
      <c r="W66" s="46"/>
      <c r="X66" s="23"/>
      <c r="Y66" s="23"/>
    </row>
    <row r="67" spans="1:25" x14ac:dyDescent="0.2">
      <c r="A67" s="107"/>
      <c r="B67" s="57"/>
      <c r="C67" s="150" t="s">
        <v>24</v>
      </c>
      <c r="D67" s="174"/>
      <c r="E67" s="152"/>
      <c r="F67" s="157"/>
      <c r="G67" s="158"/>
      <c r="H67" s="175"/>
      <c r="J67" s="46"/>
      <c r="K67" s="23"/>
      <c r="L67" s="23"/>
      <c r="N67" s="107"/>
      <c r="O67" s="57"/>
      <c r="P67" s="17" t="s">
        <v>24</v>
      </c>
      <c r="Q67" s="26"/>
      <c r="R67" s="1"/>
      <c r="S67" s="6"/>
      <c r="T67" s="49"/>
      <c r="U67" s="50"/>
      <c r="W67" s="46"/>
      <c r="X67" s="23"/>
      <c r="Y67" s="23"/>
    </row>
    <row r="68" spans="1:25" ht="13.5" thickBot="1" x14ac:dyDescent="0.25">
      <c r="A68" s="108"/>
      <c r="B68" s="57"/>
      <c r="C68" s="168" t="s">
        <v>25</v>
      </c>
      <c r="D68" s="180"/>
      <c r="E68" s="170"/>
      <c r="F68" s="203"/>
      <c r="G68" s="182"/>
      <c r="H68" s="183"/>
      <c r="J68" s="46"/>
      <c r="K68" s="23"/>
      <c r="L68" s="23"/>
      <c r="N68" s="108"/>
      <c r="O68" s="57"/>
      <c r="P68" s="18" t="s">
        <v>25</v>
      </c>
      <c r="Q68" s="29"/>
      <c r="R68" s="33"/>
      <c r="S68" s="30"/>
      <c r="T68" s="53"/>
      <c r="U68" s="54"/>
      <c r="W68" s="46"/>
      <c r="X68" s="23"/>
      <c r="Y68" s="23"/>
    </row>
    <row r="69" spans="1:25" ht="13.5" thickBot="1" x14ac:dyDescent="0.25">
      <c r="A69" s="16"/>
      <c r="B69" s="16"/>
      <c r="C69" s="192"/>
      <c r="D69" s="197"/>
      <c r="E69" s="192"/>
      <c r="F69" s="254"/>
      <c r="G69" s="198"/>
      <c r="H69" s="194"/>
      <c r="K69" s="23"/>
      <c r="L69" s="23"/>
      <c r="N69" s="16"/>
      <c r="O69" s="16"/>
      <c r="P69" s="19"/>
      <c r="Q69" s="46"/>
      <c r="R69" s="19"/>
      <c r="S69" s="251"/>
      <c r="T69" s="47"/>
      <c r="U69" s="21"/>
      <c r="X69" s="23"/>
      <c r="Y69" s="23"/>
    </row>
    <row r="70" spans="1:25" x14ac:dyDescent="0.2">
      <c r="A70" s="106">
        <v>59</v>
      </c>
      <c r="B70" s="14"/>
      <c r="C70" s="162" t="s">
        <v>20</v>
      </c>
      <c r="D70" s="176">
        <v>167.5</v>
      </c>
      <c r="E70" s="164" t="s">
        <v>123</v>
      </c>
      <c r="F70" s="215" t="s">
        <v>8</v>
      </c>
      <c r="G70" s="178" t="s">
        <v>124</v>
      </c>
      <c r="H70" s="179" t="s">
        <v>109</v>
      </c>
      <c r="I70" s="23" t="str">
        <f>IF(D70&gt;J70,"Y",IF(D70&gt;K70,"Y",IF(D70&gt;L70,"Y","N")))</f>
        <v>N</v>
      </c>
      <c r="J70" s="46">
        <f>D119</f>
        <v>167.5</v>
      </c>
      <c r="K70" s="23" t="s">
        <v>22</v>
      </c>
      <c r="L70" s="23" t="s">
        <v>22</v>
      </c>
      <c r="N70" s="106">
        <v>47</v>
      </c>
      <c r="O70" s="14"/>
      <c r="P70" s="15" t="s">
        <v>20</v>
      </c>
      <c r="Q70" s="24"/>
      <c r="R70" s="31" t="s">
        <v>21</v>
      </c>
      <c r="S70" s="25"/>
      <c r="T70" s="27"/>
      <c r="U70" s="28"/>
      <c r="V70" s="23" t="str">
        <f>IF(Q70&gt;W70,"Y",IF(Q70&gt;X70,"Y",IF(Q70&gt;Y70,"Y","N")))</f>
        <v>N</v>
      </c>
      <c r="W70" s="46">
        <f>Q119</f>
        <v>110</v>
      </c>
      <c r="X70" s="23" t="s">
        <v>22</v>
      </c>
      <c r="Y70" s="23" t="s">
        <v>22</v>
      </c>
    </row>
    <row r="71" spans="1:25" x14ac:dyDescent="0.2">
      <c r="A71" s="107"/>
      <c r="B71" s="16"/>
      <c r="C71" s="150" t="s">
        <v>23</v>
      </c>
      <c r="D71" s="151">
        <v>95</v>
      </c>
      <c r="E71" s="152" t="s">
        <v>292</v>
      </c>
      <c r="F71" s="153" t="s">
        <v>5</v>
      </c>
      <c r="G71" s="154">
        <v>43421</v>
      </c>
      <c r="H71" s="155" t="s">
        <v>26</v>
      </c>
      <c r="I71" s="23" t="str">
        <f>IF(D71&gt;J71,"Y",IF(D71&gt;K71,"Y",IF(D71&gt;L71,"Y","N")))</f>
        <v>N</v>
      </c>
      <c r="J71" s="46">
        <f>D120</f>
        <v>102.5</v>
      </c>
      <c r="K71" s="23" t="s">
        <v>22</v>
      </c>
      <c r="L71" s="23" t="s">
        <v>22</v>
      </c>
      <c r="N71" s="107"/>
      <c r="O71" s="16"/>
      <c r="P71" s="17" t="s">
        <v>23</v>
      </c>
      <c r="Q71" s="26"/>
      <c r="R71" s="1"/>
      <c r="S71" s="6"/>
      <c r="T71" s="49"/>
      <c r="U71" s="50"/>
      <c r="V71" s="23" t="str">
        <f>IF(Q71&gt;W71,"Y",IF(Q71&gt;X71,"Y",IF(Q71&gt;Y71,"Y","N")))</f>
        <v>N</v>
      </c>
      <c r="W71" s="46">
        <f>Q120</f>
        <v>71</v>
      </c>
      <c r="X71" s="23" t="s">
        <v>22</v>
      </c>
      <c r="Y71" s="23" t="s">
        <v>22</v>
      </c>
    </row>
    <row r="72" spans="1:25" x14ac:dyDescent="0.2">
      <c r="A72" s="107"/>
      <c r="B72" s="16"/>
      <c r="C72" s="150" t="s">
        <v>24</v>
      </c>
      <c r="D72" s="151">
        <v>160</v>
      </c>
      <c r="E72" s="152" t="s">
        <v>292</v>
      </c>
      <c r="F72" s="153" t="s">
        <v>5</v>
      </c>
      <c r="G72" s="154">
        <v>43351</v>
      </c>
      <c r="H72" s="155" t="s">
        <v>310</v>
      </c>
      <c r="I72" s="23" t="str">
        <f>IF(D72&gt;J72,"Y",IF(D72&gt;K72,"Y",IF(D72&gt;L72,"Y","N")))</f>
        <v>N</v>
      </c>
      <c r="J72" s="46">
        <f>D121</f>
        <v>182.5</v>
      </c>
      <c r="K72" s="23" t="s">
        <v>22</v>
      </c>
      <c r="L72" s="23" t="s">
        <v>22</v>
      </c>
      <c r="M72" s="13"/>
      <c r="N72" s="107"/>
      <c r="O72" s="16"/>
      <c r="P72" s="17" t="s">
        <v>24</v>
      </c>
      <c r="Q72" s="26"/>
      <c r="R72" s="1"/>
      <c r="S72" s="6"/>
      <c r="T72" s="49"/>
      <c r="U72" s="50"/>
      <c r="V72" s="23" t="str">
        <f>IF(Q72&gt;W72,"Y",IF(Q72&gt;X72,"Y",IF(Q72&gt;Y72,"Y","N")))</f>
        <v>N</v>
      </c>
      <c r="W72" s="46">
        <f>Q121</f>
        <v>132.5</v>
      </c>
      <c r="X72" s="23" t="s">
        <v>22</v>
      </c>
      <c r="Y72" s="23" t="s">
        <v>22</v>
      </c>
    </row>
    <row r="73" spans="1:25" ht="13.5" thickBot="1" x14ac:dyDescent="0.25">
      <c r="A73" s="108"/>
      <c r="B73" s="16"/>
      <c r="C73" s="168" t="s">
        <v>25</v>
      </c>
      <c r="D73" s="180">
        <v>400</v>
      </c>
      <c r="E73" s="170" t="s">
        <v>123</v>
      </c>
      <c r="F73" s="203" t="s">
        <v>8</v>
      </c>
      <c r="G73" s="182" t="s">
        <v>124</v>
      </c>
      <c r="H73" s="183" t="s">
        <v>109</v>
      </c>
      <c r="I73" s="23" t="str">
        <f>IF(D73&gt;J73,"Y",IF(D73&gt;K73,"Y",IF(D73&gt;L73,"Y","N")))</f>
        <v>N</v>
      </c>
      <c r="J73" s="46">
        <f>D122</f>
        <v>422.5</v>
      </c>
      <c r="K73" s="23" t="s">
        <v>22</v>
      </c>
      <c r="L73" s="23" t="s">
        <v>22</v>
      </c>
      <c r="N73" s="108"/>
      <c r="O73" s="16"/>
      <c r="P73" s="18" t="s">
        <v>25</v>
      </c>
      <c r="Q73" s="29"/>
      <c r="R73" s="33"/>
      <c r="S73" s="30"/>
      <c r="T73" s="53"/>
      <c r="U73" s="54"/>
      <c r="V73" s="23" t="str">
        <f>IF(Q73&gt;W73,"Y",IF(Q73&gt;X73,"Y",IF(Q73&gt;Y73,"Y","N")))</f>
        <v>N</v>
      </c>
      <c r="W73" s="46">
        <f>Q122</f>
        <v>308.5</v>
      </c>
      <c r="X73" s="23" t="s">
        <v>22</v>
      </c>
      <c r="Y73" s="23" t="s">
        <v>22</v>
      </c>
    </row>
    <row r="74" spans="1:25" ht="13.5" thickBot="1" x14ac:dyDescent="0.25">
      <c r="A74" s="16"/>
      <c r="B74" s="16"/>
      <c r="C74" s="192"/>
      <c r="D74" s="197"/>
      <c r="E74" s="192"/>
      <c r="F74" s="254"/>
      <c r="G74" s="198"/>
      <c r="H74" s="194"/>
      <c r="J74" s="46"/>
      <c r="K74" s="23"/>
      <c r="L74" s="23"/>
      <c r="N74" s="16"/>
      <c r="O74" s="16"/>
      <c r="P74" s="19"/>
      <c r="Q74" s="46"/>
      <c r="R74" s="19"/>
      <c r="S74" s="251"/>
      <c r="T74" s="47"/>
      <c r="U74" s="21"/>
      <c r="W74" s="46"/>
      <c r="X74" s="23"/>
      <c r="Y74" s="23"/>
    </row>
    <row r="75" spans="1:25" x14ac:dyDescent="0.2">
      <c r="A75" s="106">
        <v>66</v>
      </c>
      <c r="B75" s="14"/>
      <c r="C75" s="162" t="s">
        <v>20</v>
      </c>
      <c r="D75" s="176">
        <v>200</v>
      </c>
      <c r="E75" s="164" t="s">
        <v>125</v>
      </c>
      <c r="F75" s="215" t="s">
        <v>8</v>
      </c>
      <c r="G75" s="178" t="s">
        <v>126</v>
      </c>
      <c r="H75" s="179" t="s">
        <v>109</v>
      </c>
      <c r="I75" s="23" t="str">
        <f>IF(D75&gt;J75,"Y",IF(D75&gt;K75,"Y",IF(D75&gt;L75,"Y","N")))</f>
        <v>N</v>
      </c>
      <c r="J75" s="46">
        <f>D124</f>
        <v>200</v>
      </c>
      <c r="K75" s="23" t="s">
        <v>22</v>
      </c>
      <c r="L75" s="23" t="s">
        <v>22</v>
      </c>
      <c r="N75" s="106">
        <v>52</v>
      </c>
      <c r="O75" s="14"/>
      <c r="P75" s="15" t="s">
        <v>20</v>
      </c>
      <c r="Q75" s="24">
        <v>120</v>
      </c>
      <c r="R75" s="31" t="s">
        <v>41</v>
      </c>
      <c r="S75" s="25" t="s">
        <v>5</v>
      </c>
      <c r="T75" s="27">
        <v>42637</v>
      </c>
      <c r="U75" s="28" t="s">
        <v>26</v>
      </c>
      <c r="V75" s="23" t="str">
        <f>IF(Q75&gt;W75,"Y",IF(Q75&gt;X75,"Y",IF(Q75&gt;Y75,"Y","N")))</f>
        <v>N</v>
      </c>
      <c r="W75" s="46">
        <f>Q124</f>
        <v>122.5</v>
      </c>
      <c r="X75" s="23" t="s">
        <v>22</v>
      </c>
      <c r="Y75" s="23" t="s">
        <v>22</v>
      </c>
    </row>
    <row r="76" spans="1:25" x14ac:dyDescent="0.2">
      <c r="A76" s="107"/>
      <c r="B76" s="16"/>
      <c r="C76" s="150" t="s">
        <v>23</v>
      </c>
      <c r="D76" s="151">
        <v>135.5</v>
      </c>
      <c r="E76" s="152" t="s">
        <v>308</v>
      </c>
      <c r="F76" s="153" t="s">
        <v>5</v>
      </c>
      <c r="G76" s="154">
        <v>43863</v>
      </c>
      <c r="H76" s="155" t="s">
        <v>26</v>
      </c>
      <c r="I76" s="23" t="str">
        <f>IF(D76&gt;J76,"Y",IF(D76&gt;K76,"Y",IF(D76&gt;L76,"Y","N")))</f>
        <v>N</v>
      </c>
      <c r="J76" s="46">
        <f>D125</f>
        <v>135.5</v>
      </c>
      <c r="K76" s="23" t="s">
        <v>22</v>
      </c>
      <c r="L76" s="23" t="s">
        <v>22</v>
      </c>
      <c r="M76" s="12"/>
      <c r="N76" s="107"/>
      <c r="O76" s="16"/>
      <c r="P76" s="17" t="s">
        <v>23</v>
      </c>
      <c r="Q76" s="26">
        <v>50</v>
      </c>
      <c r="R76" s="1" t="s">
        <v>41</v>
      </c>
      <c r="S76" s="6" t="s">
        <v>5</v>
      </c>
      <c r="T76" s="49">
        <v>42637</v>
      </c>
      <c r="U76" s="50" t="s">
        <v>26</v>
      </c>
      <c r="V76" s="23" t="str">
        <f>IF(Q76&gt;W76,"Y",IF(Q76&gt;X76,"Y",IF(Q76&gt;Y76,"Y","N")))</f>
        <v>N</v>
      </c>
      <c r="W76" s="46">
        <f>Q125</f>
        <v>82.5</v>
      </c>
      <c r="X76" s="23" t="s">
        <v>22</v>
      </c>
      <c r="Y76" s="23" t="s">
        <v>22</v>
      </c>
    </row>
    <row r="77" spans="1:25" x14ac:dyDescent="0.2">
      <c r="A77" s="107"/>
      <c r="B77" s="16"/>
      <c r="C77" s="150" t="s">
        <v>24</v>
      </c>
      <c r="D77" s="151">
        <v>240</v>
      </c>
      <c r="E77" s="152" t="s">
        <v>308</v>
      </c>
      <c r="F77" s="153" t="s">
        <v>5</v>
      </c>
      <c r="G77" s="154">
        <v>43863</v>
      </c>
      <c r="H77" s="155" t="s">
        <v>26</v>
      </c>
      <c r="I77" s="23" t="str">
        <f>IF(D77&gt;J77,"Y",IF(D77&gt;K77,"Y",IF(D77&gt;L77,"Y","N")))</f>
        <v>N</v>
      </c>
      <c r="J77" s="46">
        <f>D126</f>
        <v>272.5</v>
      </c>
      <c r="K77" s="23" t="s">
        <v>22</v>
      </c>
      <c r="L77" s="23" t="s">
        <v>22</v>
      </c>
      <c r="N77" s="107"/>
      <c r="O77" s="16"/>
      <c r="P77" s="17" t="s">
        <v>24</v>
      </c>
      <c r="Q77" s="26">
        <v>135</v>
      </c>
      <c r="R77" s="1" t="s">
        <v>41</v>
      </c>
      <c r="S77" s="6" t="s">
        <v>5</v>
      </c>
      <c r="T77" s="49">
        <v>42637</v>
      </c>
      <c r="U77" s="50" t="s">
        <v>26</v>
      </c>
      <c r="V77" s="23" t="str">
        <f>IF(Q77&gt;W77,"Y",IF(Q77&gt;X77,"Y",IF(Q77&gt;Y77,"Y","N")))</f>
        <v>N</v>
      </c>
      <c r="W77" s="46">
        <f>Q126</f>
        <v>147.5</v>
      </c>
      <c r="X77" s="23" t="s">
        <v>22</v>
      </c>
      <c r="Y77" s="23" t="s">
        <v>22</v>
      </c>
    </row>
    <row r="78" spans="1:25" ht="13.5" thickBot="1" x14ac:dyDescent="0.25">
      <c r="A78" s="108"/>
      <c r="B78" s="16"/>
      <c r="C78" s="168" t="s">
        <v>25</v>
      </c>
      <c r="D78" s="169">
        <v>563.5</v>
      </c>
      <c r="E78" s="170" t="s">
        <v>308</v>
      </c>
      <c r="F78" s="171" t="s">
        <v>5</v>
      </c>
      <c r="G78" s="172">
        <v>43863</v>
      </c>
      <c r="H78" s="173" t="s">
        <v>26</v>
      </c>
      <c r="I78" s="23" t="str">
        <f>IF(D78&gt;J78,"Y",IF(D78&gt;K78,"Y",IF(D78&gt;L78,"Y","N")))</f>
        <v>N</v>
      </c>
      <c r="J78" s="46">
        <f>D127</f>
        <v>600</v>
      </c>
      <c r="K78" s="23" t="s">
        <v>22</v>
      </c>
      <c r="L78" s="23" t="s">
        <v>22</v>
      </c>
      <c r="N78" s="108"/>
      <c r="O78" s="16"/>
      <c r="P78" s="18" t="s">
        <v>25</v>
      </c>
      <c r="Q78" s="29">
        <v>305</v>
      </c>
      <c r="R78" s="33" t="s">
        <v>41</v>
      </c>
      <c r="S78" s="30" t="s">
        <v>5</v>
      </c>
      <c r="T78" s="53">
        <v>42637</v>
      </c>
      <c r="U78" s="54" t="s">
        <v>26</v>
      </c>
      <c r="V78" s="23" t="str">
        <f>IF(Q78&gt;W78,"Y",IF(Q78&gt;X78,"Y",IF(Q78&gt;Y78,"Y","N")))</f>
        <v>N</v>
      </c>
      <c r="W78" s="46">
        <f>Q127</f>
        <v>352.5</v>
      </c>
      <c r="X78" s="23" t="s">
        <v>22</v>
      </c>
      <c r="Y78" s="23" t="s">
        <v>22</v>
      </c>
    </row>
    <row r="79" spans="1:25" ht="13.5" thickBot="1" x14ac:dyDescent="0.25">
      <c r="A79" s="16"/>
      <c r="B79" s="16"/>
      <c r="C79" s="19"/>
      <c r="D79" s="46"/>
      <c r="E79" s="19"/>
      <c r="F79" s="251"/>
      <c r="G79" s="47"/>
      <c r="H79" s="21"/>
      <c r="J79" s="46"/>
      <c r="K79" s="23"/>
      <c r="L79" s="23"/>
      <c r="N79" s="16"/>
      <c r="O79" s="16"/>
      <c r="P79" s="19"/>
      <c r="Q79" s="46"/>
      <c r="R79" s="19"/>
      <c r="S79" s="251"/>
      <c r="T79" s="47"/>
      <c r="U79" s="21"/>
      <c r="W79" s="46"/>
      <c r="X79" s="23"/>
      <c r="Y79" s="23"/>
    </row>
    <row r="80" spans="1:25" x14ac:dyDescent="0.2">
      <c r="A80" s="106">
        <v>74</v>
      </c>
      <c r="B80" s="14"/>
      <c r="C80" s="162" t="s">
        <v>20</v>
      </c>
      <c r="D80" s="176">
        <v>240</v>
      </c>
      <c r="E80" s="164" t="s">
        <v>44</v>
      </c>
      <c r="F80" s="215" t="s">
        <v>5</v>
      </c>
      <c r="G80" s="178">
        <v>42463</v>
      </c>
      <c r="H80" s="179" t="s">
        <v>45</v>
      </c>
      <c r="I80" s="23" t="str">
        <f>IF(D80&gt;J80,"Y",IF(D80&gt;K80,"Y",IF(D80&gt;L80,"Y","N")))</f>
        <v>N</v>
      </c>
      <c r="J80" s="46">
        <f>D129</f>
        <v>250</v>
      </c>
      <c r="K80" s="23" t="s">
        <v>22</v>
      </c>
      <c r="L80" s="23" t="s">
        <v>22</v>
      </c>
      <c r="M80" s="12"/>
      <c r="N80" s="106">
        <v>57</v>
      </c>
      <c r="O80" s="14"/>
      <c r="P80" s="162" t="s">
        <v>20</v>
      </c>
      <c r="Q80" s="163">
        <v>135</v>
      </c>
      <c r="R80" s="164" t="s">
        <v>41</v>
      </c>
      <c r="S80" s="165" t="s">
        <v>5</v>
      </c>
      <c r="T80" s="166">
        <v>43323</v>
      </c>
      <c r="U80" s="167" t="s">
        <v>26</v>
      </c>
      <c r="V80" s="23" t="str">
        <f>IF(Q80&gt;W80,"Y",IF(Q80&gt;X80,"Y",IF(Q80&gt;Y80,"Y","N")))</f>
        <v>N</v>
      </c>
      <c r="W80" s="46">
        <f>Q129</f>
        <v>135</v>
      </c>
      <c r="X80" s="23" t="s">
        <v>22</v>
      </c>
      <c r="Y80" s="23" t="s">
        <v>22</v>
      </c>
    </row>
    <row r="81" spans="1:25" x14ac:dyDescent="0.2">
      <c r="A81" s="107"/>
      <c r="B81" s="16"/>
      <c r="C81" s="150" t="s">
        <v>23</v>
      </c>
      <c r="D81" s="151">
        <v>155</v>
      </c>
      <c r="E81" s="152" t="s">
        <v>308</v>
      </c>
      <c r="F81" s="153" t="s">
        <v>5</v>
      </c>
      <c r="G81" s="154">
        <v>44051</v>
      </c>
      <c r="H81" s="155" t="s">
        <v>26</v>
      </c>
      <c r="I81" s="23" t="str">
        <f>IF(D81&gt;J81,"Y",IF(D81&gt;K81,"Y",IF(D81&gt;L81,"Y","N")))</f>
        <v>N</v>
      </c>
      <c r="J81" s="46">
        <f>D130</f>
        <v>155</v>
      </c>
      <c r="K81" s="23" t="s">
        <v>22</v>
      </c>
      <c r="L81" s="23" t="s">
        <v>22</v>
      </c>
      <c r="N81" s="107"/>
      <c r="O81" s="16"/>
      <c r="P81" s="150" t="s">
        <v>23</v>
      </c>
      <c r="Q81" s="174">
        <v>75</v>
      </c>
      <c r="R81" s="152" t="s">
        <v>127</v>
      </c>
      <c r="S81" s="157" t="s">
        <v>8</v>
      </c>
      <c r="T81" s="158" t="s">
        <v>128</v>
      </c>
      <c r="U81" s="175" t="s">
        <v>129</v>
      </c>
      <c r="V81" s="23" t="str">
        <f>IF(Q81&gt;W81,"Y",IF(Q81&gt;X81,"Y",IF(Q81&gt;Y81,"Y","N")))</f>
        <v>N</v>
      </c>
      <c r="W81" s="46">
        <f>Q130</f>
        <v>75</v>
      </c>
      <c r="X81" s="23" t="s">
        <v>22</v>
      </c>
      <c r="Y81" s="23" t="s">
        <v>22</v>
      </c>
    </row>
    <row r="82" spans="1:25" x14ac:dyDescent="0.2">
      <c r="A82" s="107"/>
      <c r="B82" s="16"/>
      <c r="C82" s="150" t="s">
        <v>24</v>
      </c>
      <c r="D82" s="174">
        <v>252.5</v>
      </c>
      <c r="E82" s="152" t="s">
        <v>44</v>
      </c>
      <c r="F82" s="157" t="s">
        <v>5</v>
      </c>
      <c r="G82" s="158">
        <v>42463</v>
      </c>
      <c r="H82" s="175" t="s">
        <v>45</v>
      </c>
      <c r="I82" s="23" t="str">
        <f>IF(D82&gt;J82,"Y",IF(D82&gt;K82,"Y",IF(D82&gt;L82,"Y","N")))</f>
        <v>N</v>
      </c>
      <c r="J82" s="46">
        <f>D131</f>
        <v>262.5</v>
      </c>
      <c r="K82" s="23" t="s">
        <v>22</v>
      </c>
      <c r="L82" s="23" t="s">
        <v>22</v>
      </c>
      <c r="M82" s="12"/>
      <c r="N82" s="107"/>
      <c r="O82" s="16"/>
      <c r="P82" s="150" t="s">
        <v>24</v>
      </c>
      <c r="Q82" s="151">
        <v>159</v>
      </c>
      <c r="R82" s="152" t="s">
        <v>322</v>
      </c>
      <c r="S82" s="153" t="s">
        <v>5</v>
      </c>
      <c r="T82" s="154">
        <v>43806</v>
      </c>
      <c r="U82" s="155" t="s">
        <v>26</v>
      </c>
      <c r="V82" s="23" t="str">
        <f>IF(Q82&gt;W82,"Y",IF(Q82&gt;X82,"Y",IF(Q82&gt;Y82,"Y","N")))</f>
        <v>N</v>
      </c>
      <c r="W82" s="46">
        <f>Q131</f>
        <v>167.5</v>
      </c>
      <c r="X82" s="23" t="s">
        <v>22</v>
      </c>
      <c r="Y82" s="23" t="s">
        <v>22</v>
      </c>
    </row>
    <row r="83" spans="1:25" ht="13.5" thickBot="1" x14ac:dyDescent="0.25">
      <c r="A83" s="108"/>
      <c r="B83" s="16"/>
      <c r="C83" s="168" t="s">
        <v>25</v>
      </c>
      <c r="D83" s="180">
        <v>637.5</v>
      </c>
      <c r="E83" s="170" t="s">
        <v>44</v>
      </c>
      <c r="F83" s="203" t="s">
        <v>5</v>
      </c>
      <c r="G83" s="182">
        <v>42463</v>
      </c>
      <c r="H83" s="183" t="s">
        <v>45</v>
      </c>
      <c r="I83" s="23" t="str">
        <f>IF(D83&gt;J83,"Y",IF(D83&gt;K83,"Y",IF(D83&gt;L83,"Y","N")))</f>
        <v>N</v>
      </c>
      <c r="J83" s="46">
        <f>D132</f>
        <v>665</v>
      </c>
      <c r="K83" s="23" t="s">
        <v>22</v>
      </c>
      <c r="L83" s="23" t="s">
        <v>22</v>
      </c>
      <c r="M83" s="12"/>
      <c r="N83" s="108"/>
      <c r="O83" s="16"/>
      <c r="P83" s="168" t="s">
        <v>25</v>
      </c>
      <c r="Q83" s="169">
        <v>334.5</v>
      </c>
      <c r="R83" s="170" t="s">
        <v>322</v>
      </c>
      <c r="S83" s="171" t="s">
        <v>5</v>
      </c>
      <c r="T83" s="172">
        <v>43806</v>
      </c>
      <c r="U83" s="173" t="s">
        <v>26</v>
      </c>
      <c r="V83" s="23" t="str">
        <f>IF(Q83&gt;W83,"Y",IF(Q83&gt;X83,"Y",IF(Q83&gt;Y83,"Y","N")))</f>
        <v>N</v>
      </c>
      <c r="W83" s="46">
        <f>Q132</f>
        <v>352.5</v>
      </c>
      <c r="X83" s="23" t="s">
        <v>22</v>
      </c>
      <c r="Y83" s="23" t="s">
        <v>22</v>
      </c>
    </row>
    <row r="84" spans="1:25" ht="13.5" thickBot="1" x14ac:dyDescent="0.25">
      <c r="A84" s="16"/>
      <c r="B84" s="16"/>
      <c r="C84" s="19"/>
      <c r="D84" s="20"/>
      <c r="E84" s="19"/>
      <c r="F84" s="251"/>
      <c r="G84" s="22"/>
      <c r="H84" s="23"/>
      <c r="J84" s="46"/>
      <c r="K84" s="23"/>
      <c r="L84" s="23"/>
      <c r="N84" s="16"/>
      <c r="O84" s="16"/>
      <c r="P84" s="19"/>
      <c r="Q84" s="46"/>
      <c r="R84" s="48"/>
      <c r="S84" s="251"/>
      <c r="T84" s="58"/>
      <c r="U84" s="21"/>
      <c r="W84" s="46"/>
      <c r="X84" s="23"/>
      <c r="Y84" s="23"/>
    </row>
    <row r="85" spans="1:25" x14ac:dyDescent="0.2">
      <c r="A85" s="106">
        <v>83</v>
      </c>
      <c r="B85" s="14"/>
      <c r="C85" s="15" t="s">
        <v>20</v>
      </c>
      <c r="D85" s="24">
        <v>272.5</v>
      </c>
      <c r="E85" s="31" t="s">
        <v>130</v>
      </c>
      <c r="F85" s="25" t="s">
        <v>8</v>
      </c>
      <c r="G85" s="27" t="s">
        <v>131</v>
      </c>
      <c r="H85" s="28" t="s">
        <v>132</v>
      </c>
      <c r="I85" s="23" t="str">
        <f>IF(D85&gt;J85,"Y",IF(D85&gt;K85,"Y",IF(D85&gt;L85,"Y","N")))</f>
        <v>N</v>
      </c>
      <c r="J85" s="46">
        <f>D134</f>
        <v>297.5</v>
      </c>
      <c r="K85" s="23" t="s">
        <v>22</v>
      </c>
      <c r="L85" s="23" t="s">
        <v>22</v>
      </c>
      <c r="N85" s="106">
        <v>63</v>
      </c>
      <c r="O85" s="14"/>
      <c r="P85" s="15" t="s">
        <v>20</v>
      </c>
      <c r="Q85" s="76">
        <v>120</v>
      </c>
      <c r="R85" s="31" t="s">
        <v>50</v>
      </c>
      <c r="S85" s="77" t="s">
        <v>5</v>
      </c>
      <c r="T85" s="78">
        <v>42637</v>
      </c>
      <c r="U85" s="63" t="s">
        <v>26</v>
      </c>
      <c r="V85" s="23" t="str">
        <f>IF(Q85&gt;W85,"Y",IF(Q85&gt;X85,"Y",IF(Q85&gt;Y85,"Y","N")))</f>
        <v>N</v>
      </c>
      <c r="W85" s="46">
        <f>Q134</f>
        <v>148</v>
      </c>
      <c r="X85" s="23" t="s">
        <v>22</v>
      </c>
      <c r="Y85" s="23" t="s">
        <v>22</v>
      </c>
    </row>
    <row r="86" spans="1:25" x14ac:dyDescent="0.2">
      <c r="A86" s="107"/>
      <c r="B86" s="16"/>
      <c r="C86" s="17" t="s">
        <v>23</v>
      </c>
      <c r="D86" s="26">
        <v>185</v>
      </c>
      <c r="E86" s="1" t="s">
        <v>130</v>
      </c>
      <c r="F86" s="6" t="s">
        <v>8</v>
      </c>
      <c r="G86" s="49" t="s">
        <v>131</v>
      </c>
      <c r="H86" s="50" t="s">
        <v>132</v>
      </c>
      <c r="I86" s="23" t="str">
        <f>IF(D86&gt;J86,"Y",IF(D86&gt;K86,"Y",IF(D86&gt;L86,"Y","N")))</f>
        <v>N</v>
      </c>
      <c r="J86" s="46">
        <f>D135</f>
        <v>185</v>
      </c>
      <c r="K86" s="23" t="s">
        <v>22</v>
      </c>
      <c r="L86" s="23" t="s">
        <v>22</v>
      </c>
      <c r="N86" s="107"/>
      <c r="O86" s="16"/>
      <c r="P86" s="17" t="s">
        <v>23</v>
      </c>
      <c r="Q86" s="26">
        <v>75</v>
      </c>
      <c r="R86" s="1" t="s">
        <v>127</v>
      </c>
      <c r="S86" s="6" t="s">
        <v>8</v>
      </c>
      <c r="T86" s="49" t="s">
        <v>133</v>
      </c>
      <c r="U86" s="50" t="s">
        <v>134</v>
      </c>
      <c r="V86" s="23" t="str">
        <f>IF(Q86&gt;W86,"Y",IF(Q86&gt;X86,"Y",IF(Q86&gt;Y86,"Y","N")))</f>
        <v>N</v>
      </c>
      <c r="W86" s="46">
        <f>Q135</f>
        <v>77.5</v>
      </c>
      <c r="X86" s="23" t="s">
        <v>22</v>
      </c>
      <c r="Y86" s="23" t="s">
        <v>22</v>
      </c>
    </row>
    <row r="87" spans="1:25" x14ac:dyDescent="0.2">
      <c r="A87" s="107"/>
      <c r="B87" s="16"/>
      <c r="C87" s="17" t="s">
        <v>24</v>
      </c>
      <c r="D87" s="26">
        <v>290</v>
      </c>
      <c r="E87" s="1" t="s">
        <v>53</v>
      </c>
      <c r="F87" s="6" t="s">
        <v>5</v>
      </c>
      <c r="G87" s="49">
        <v>42637</v>
      </c>
      <c r="H87" s="50" t="s">
        <v>26</v>
      </c>
      <c r="I87" s="23" t="str">
        <f>IF(D87&gt;J87,"Y",IF(D87&gt;K87,"Y",IF(D87&gt;L87,"Y","N")))</f>
        <v>N</v>
      </c>
      <c r="J87" s="46">
        <f>D136</f>
        <v>290</v>
      </c>
      <c r="K87" s="23" t="s">
        <v>22</v>
      </c>
      <c r="L87" s="23" t="s">
        <v>22</v>
      </c>
      <c r="N87" s="107"/>
      <c r="O87" s="16"/>
      <c r="P87" s="17" t="s">
        <v>24</v>
      </c>
      <c r="Q87" s="26">
        <v>155</v>
      </c>
      <c r="R87" s="1" t="s">
        <v>127</v>
      </c>
      <c r="S87" s="6" t="s">
        <v>8</v>
      </c>
      <c r="T87" s="49" t="s">
        <v>133</v>
      </c>
      <c r="U87" s="50" t="s">
        <v>134</v>
      </c>
      <c r="V87" s="23" t="str">
        <f>IF(Q87&gt;W87,"Y",IF(Q87&gt;X87,"Y",IF(Q87&gt;Y87,"Y","N")))</f>
        <v>N</v>
      </c>
      <c r="W87" s="46">
        <f>Q136</f>
        <v>162.5</v>
      </c>
      <c r="X87" s="23" t="s">
        <v>22</v>
      </c>
      <c r="Y87" s="23" t="s">
        <v>22</v>
      </c>
    </row>
    <row r="88" spans="1:25" ht="13.5" thickBot="1" x14ac:dyDescent="0.25">
      <c r="A88" s="108"/>
      <c r="B88" s="16"/>
      <c r="C88" s="18" t="s">
        <v>25</v>
      </c>
      <c r="D88" s="29">
        <v>732.5</v>
      </c>
      <c r="E88" s="33" t="s">
        <v>130</v>
      </c>
      <c r="F88" s="30" t="s">
        <v>8</v>
      </c>
      <c r="G88" s="53" t="s">
        <v>131</v>
      </c>
      <c r="H88" s="54" t="s">
        <v>132</v>
      </c>
      <c r="I88" s="23" t="str">
        <f>IF(D88&gt;J88,"Y",IF(D88&gt;K88,"Y",IF(D88&gt;L88,"Y","N")))</f>
        <v>N</v>
      </c>
      <c r="J88" s="46">
        <f>D137</f>
        <v>735</v>
      </c>
      <c r="K88" s="23" t="s">
        <v>22</v>
      </c>
      <c r="L88" s="23" t="s">
        <v>22</v>
      </c>
      <c r="N88" s="108"/>
      <c r="O88" s="16"/>
      <c r="P88" s="18" t="s">
        <v>25</v>
      </c>
      <c r="Q88" s="29">
        <v>342.5</v>
      </c>
      <c r="R88" s="33" t="s">
        <v>127</v>
      </c>
      <c r="S88" s="30" t="s">
        <v>8</v>
      </c>
      <c r="T88" s="53" t="s">
        <v>133</v>
      </c>
      <c r="U88" s="54" t="s">
        <v>134</v>
      </c>
      <c r="V88" s="23" t="str">
        <f>IF(Q88&gt;W88,"Y",IF(Q88&gt;X88,"Y",IF(Q88&gt;Y88,"Y","N")))</f>
        <v>N</v>
      </c>
      <c r="W88" s="46">
        <f>Q137</f>
        <v>372.5</v>
      </c>
      <c r="X88" s="23" t="s">
        <v>22</v>
      </c>
      <c r="Y88" s="23" t="s">
        <v>22</v>
      </c>
    </row>
    <row r="89" spans="1:25" ht="13.5" thickBot="1" x14ac:dyDescent="0.25">
      <c r="A89" s="16"/>
      <c r="B89" s="16"/>
      <c r="C89" s="19"/>
      <c r="D89" s="46"/>
      <c r="E89" s="19"/>
      <c r="F89" s="251"/>
      <c r="G89" s="47"/>
      <c r="H89" s="21"/>
      <c r="J89" s="46"/>
      <c r="K89" s="23"/>
      <c r="L89" s="23"/>
      <c r="N89" s="16"/>
      <c r="O89" s="16"/>
      <c r="P89" s="19"/>
      <c r="Q89" s="46"/>
      <c r="R89" s="19"/>
      <c r="S89" s="251"/>
      <c r="T89" s="47"/>
      <c r="U89" s="21"/>
      <c r="W89" s="46"/>
      <c r="X89" s="23"/>
      <c r="Y89" s="23"/>
    </row>
    <row r="90" spans="1:25" x14ac:dyDescent="0.2">
      <c r="A90" s="106">
        <v>93</v>
      </c>
      <c r="B90" s="14"/>
      <c r="C90" s="162" t="s">
        <v>20</v>
      </c>
      <c r="D90" s="176">
        <v>255</v>
      </c>
      <c r="E90" s="164" t="s">
        <v>135</v>
      </c>
      <c r="F90" s="215" t="s">
        <v>8</v>
      </c>
      <c r="G90" s="178" t="s">
        <v>136</v>
      </c>
      <c r="H90" s="179" t="s">
        <v>137</v>
      </c>
      <c r="I90" s="23" t="str">
        <f>IF(D90&gt;J90,"Y",IF(D90&gt;K90,"Y",IF(D90&gt;L90,"Y","N")))</f>
        <v>N</v>
      </c>
      <c r="J90" s="46">
        <f>D139</f>
        <v>305</v>
      </c>
      <c r="K90" s="23" t="s">
        <v>22</v>
      </c>
      <c r="L90" s="23" t="s">
        <v>22</v>
      </c>
      <c r="N90" s="106">
        <v>72</v>
      </c>
      <c r="O90" s="14"/>
      <c r="P90" s="162" t="s">
        <v>20</v>
      </c>
      <c r="Q90" s="163">
        <v>155</v>
      </c>
      <c r="R90" s="164" t="s">
        <v>335</v>
      </c>
      <c r="S90" s="165" t="s">
        <v>5</v>
      </c>
      <c r="T90" s="166">
        <v>43893</v>
      </c>
      <c r="U90" s="167" t="s">
        <v>26</v>
      </c>
      <c r="V90" s="23" t="str">
        <f>IF(Q90&gt;W90,"Y",IF(Q90&gt;X90,"Y",IF(Q90&gt;Y90,"Y","N")))</f>
        <v>N</v>
      </c>
      <c r="W90" s="46">
        <f>Q139</f>
        <v>157.5</v>
      </c>
      <c r="X90" s="23" t="s">
        <v>22</v>
      </c>
      <c r="Y90" s="23" t="s">
        <v>22</v>
      </c>
    </row>
    <row r="91" spans="1:25" x14ac:dyDescent="0.2">
      <c r="A91" s="107"/>
      <c r="B91" s="16"/>
      <c r="C91" s="150" t="s">
        <v>23</v>
      </c>
      <c r="D91" s="174">
        <v>175</v>
      </c>
      <c r="E91" s="152" t="s">
        <v>138</v>
      </c>
      <c r="F91" s="157" t="s">
        <v>5</v>
      </c>
      <c r="G91" s="158">
        <v>42406</v>
      </c>
      <c r="H91" s="175" t="s">
        <v>139</v>
      </c>
      <c r="I91" s="23" t="str">
        <f>IF(D91&gt;J91,"Y",IF(D91&gt;K91,"Y",IF(D91&gt;L91,"Y","N")))</f>
        <v>N</v>
      </c>
      <c r="J91" s="46">
        <f>D140</f>
        <v>205</v>
      </c>
      <c r="K91" s="23" t="s">
        <v>22</v>
      </c>
      <c r="L91" s="23" t="s">
        <v>22</v>
      </c>
      <c r="N91" s="107"/>
      <c r="O91" s="16"/>
      <c r="P91" s="150" t="s">
        <v>23</v>
      </c>
      <c r="Q91" s="151">
        <v>90</v>
      </c>
      <c r="R91" s="152" t="s">
        <v>300</v>
      </c>
      <c r="S91" s="153" t="s">
        <v>5</v>
      </c>
      <c r="T91" s="154">
        <v>43638</v>
      </c>
      <c r="U91" s="155" t="s">
        <v>26</v>
      </c>
      <c r="V91" s="23" t="str">
        <f>IF(Q91&gt;W91,"Y",IF(Q91&gt;X91,"Y",IF(Q91&gt;Y91,"Y","N")))</f>
        <v>N</v>
      </c>
      <c r="W91" s="46">
        <f>Q140</f>
        <v>90</v>
      </c>
      <c r="X91" s="23" t="s">
        <v>22</v>
      </c>
      <c r="Y91" s="23" t="s">
        <v>22</v>
      </c>
    </row>
    <row r="92" spans="1:25" x14ac:dyDescent="0.2">
      <c r="A92" s="107"/>
      <c r="B92" s="16"/>
      <c r="C92" s="150" t="s">
        <v>24</v>
      </c>
      <c r="D92" s="151">
        <v>295</v>
      </c>
      <c r="E92" s="152" t="s">
        <v>338</v>
      </c>
      <c r="F92" s="153" t="s">
        <v>5</v>
      </c>
      <c r="G92" s="154">
        <v>44051</v>
      </c>
      <c r="H92" s="155" t="s">
        <v>26</v>
      </c>
      <c r="I92" s="23" t="str">
        <f>IF(D92&gt;J92,"Y",IF(D92&gt;K92,"Y",IF(D92&gt;L92,"Y","N")))</f>
        <v>N</v>
      </c>
      <c r="J92" s="46">
        <f>D141</f>
        <v>320</v>
      </c>
      <c r="K92" s="23" t="s">
        <v>22</v>
      </c>
      <c r="L92" s="23" t="s">
        <v>22</v>
      </c>
      <c r="M92" s="12"/>
      <c r="N92" s="107"/>
      <c r="O92" s="16"/>
      <c r="P92" s="150" t="s">
        <v>24</v>
      </c>
      <c r="Q92" s="151">
        <v>182.5</v>
      </c>
      <c r="R92" s="152" t="s">
        <v>335</v>
      </c>
      <c r="S92" s="153" t="s">
        <v>5</v>
      </c>
      <c r="T92" s="154">
        <v>43893</v>
      </c>
      <c r="U92" s="155" t="s">
        <v>26</v>
      </c>
      <c r="V92" s="23" t="str">
        <f>IF(Q92&gt;W92,"Y",IF(Q92&gt;X92,"Y",IF(Q92&gt;Y92,"Y","N")))</f>
        <v>N</v>
      </c>
      <c r="W92" s="46">
        <f>Q141</f>
        <v>182.5</v>
      </c>
      <c r="X92" s="23" t="s">
        <v>22</v>
      </c>
      <c r="Y92" s="23" t="s">
        <v>22</v>
      </c>
    </row>
    <row r="93" spans="1:25" ht="13.5" thickBot="1" x14ac:dyDescent="0.25">
      <c r="A93" s="108"/>
      <c r="B93" s="16"/>
      <c r="C93" s="168" t="s">
        <v>25</v>
      </c>
      <c r="D93" s="169">
        <v>642.5</v>
      </c>
      <c r="E93" s="170" t="s">
        <v>336</v>
      </c>
      <c r="F93" s="171" t="s">
        <v>5</v>
      </c>
      <c r="G93" s="172">
        <v>43893</v>
      </c>
      <c r="H93" s="173" t="s">
        <v>26</v>
      </c>
      <c r="I93" s="23" t="str">
        <f>IF(D93&gt;J93,"Y",IF(D93&gt;K93,"Y",IF(D93&gt;L93,"Y","N")))</f>
        <v>N</v>
      </c>
      <c r="J93" s="46">
        <f>D142</f>
        <v>767.5</v>
      </c>
      <c r="K93" s="23" t="s">
        <v>22</v>
      </c>
      <c r="L93" s="23" t="s">
        <v>22</v>
      </c>
      <c r="M93" s="12"/>
      <c r="N93" s="108"/>
      <c r="O93" s="16"/>
      <c r="P93" s="168" t="s">
        <v>25</v>
      </c>
      <c r="Q93" s="169">
        <v>425</v>
      </c>
      <c r="R93" s="170" t="s">
        <v>335</v>
      </c>
      <c r="S93" s="171" t="s">
        <v>5</v>
      </c>
      <c r="T93" s="172">
        <v>43893</v>
      </c>
      <c r="U93" s="173" t="s">
        <v>26</v>
      </c>
      <c r="V93" s="23" t="str">
        <f>IF(Q93&gt;W93,"Y",IF(Q93&gt;X93,"Y",IF(Q93&gt;Y93,"Y","N")))</f>
        <v>N</v>
      </c>
      <c r="W93" s="46">
        <f>Q142</f>
        <v>425</v>
      </c>
      <c r="X93" s="23" t="s">
        <v>22</v>
      </c>
      <c r="Y93" s="23" t="s">
        <v>22</v>
      </c>
    </row>
    <row r="94" spans="1:25" ht="13.5" thickBot="1" x14ac:dyDescent="0.25">
      <c r="A94" s="16"/>
      <c r="B94" s="16"/>
      <c r="C94" s="19"/>
      <c r="D94" s="20"/>
      <c r="E94" s="19"/>
      <c r="F94" s="251"/>
      <c r="G94" s="22"/>
      <c r="H94" s="23"/>
      <c r="J94" s="46"/>
      <c r="K94" s="23"/>
      <c r="L94" s="23"/>
      <c r="N94" s="16"/>
      <c r="O94" s="16"/>
      <c r="P94" s="19"/>
      <c r="Q94" s="46"/>
      <c r="R94" s="48"/>
      <c r="S94" s="251"/>
      <c r="T94" s="58"/>
      <c r="U94" s="21"/>
      <c r="W94" s="46"/>
      <c r="X94" s="23"/>
      <c r="Y94" s="23"/>
    </row>
    <row r="95" spans="1:25" x14ac:dyDescent="0.2">
      <c r="A95" s="106">
        <v>105</v>
      </c>
      <c r="B95" s="14"/>
      <c r="C95" s="15" t="s">
        <v>20</v>
      </c>
      <c r="D95" s="24">
        <v>305</v>
      </c>
      <c r="E95" s="31" t="s">
        <v>140</v>
      </c>
      <c r="F95" s="25" t="s">
        <v>8</v>
      </c>
      <c r="G95" s="27" t="s">
        <v>141</v>
      </c>
      <c r="H95" s="28" t="s">
        <v>109</v>
      </c>
      <c r="I95" s="23" t="str">
        <f>IF(D95&gt;J95,"Y",IF(D95&gt;K95,"Y",IF(D95&gt;L95,"Y","N")))</f>
        <v>N</v>
      </c>
      <c r="J95" s="46">
        <f>D144</f>
        <v>315</v>
      </c>
      <c r="K95" s="23" t="s">
        <v>22</v>
      </c>
      <c r="L95" s="23" t="s">
        <v>22</v>
      </c>
      <c r="N95" s="106">
        <v>84</v>
      </c>
      <c r="O95" s="14"/>
      <c r="P95" s="15" t="s">
        <v>20</v>
      </c>
      <c r="Q95" s="24">
        <v>182.5</v>
      </c>
      <c r="R95" s="31" t="s">
        <v>142</v>
      </c>
      <c r="S95" s="25" t="s">
        <v>8</v>
      </c>
      <c r="T95" s="27" t="s">
        <v>143</v>
      </c>
      <c r="U95" s="28" t="s">
        <v>144</v>
      </c>
      <c r="V95" s="23" t="str">
        <f>IF(Q95&gt;W95,"Y",IF(Q95&gt;X95,"Y",IF(Q95&gt;Y95,"Y","N")))</f>
        <v>N</v>
      </c>
      <c r="W95" s="46">
        <f>Q144</f>
        <v>182.5</v>
      </c>
      <c r="X95" s="23" t="s">
        <v>22</v>
      </c>
      <c r="Y95" s="23" t="s">
        <v>22</v>
      </c>
    </row>
    <row r="96" spans="1:25" x14ac:dyDescent="0.2">
      <c r="A96" s="107"/>
      <c r="B96" s="16"/>
      <c r="C96" s="225" t="s">
        <v>23</v>
      </c>
      <c r="D96" s="226">
        <v>178</v>
      </c>
      <c r="E96" s="227" t="s">
        <v>342</v>
      </c>
      <c r="F96" s="228" t="s">
        <v>5</v>
      </c>
      <c r="G96" s="229">
        <v>44121</v>
      </c>
      <c r="H96" s="230" t="s">
        <v>26</v>
      </c>
      <c r="I96" s="23" t="str">
        <f>IF(D96&gt;J96,"Y",IF(D96&gt;K96,"Y",IF(D96&gt;L96,"Y","N")))</f>
        <v>N</v>
      </c>
      <c r="J96" s="46">
        <f>D145</f>
        <v>230</v>
      </c>
      <c r="K96" s="23" t="s">
        <v>22</v>
      </c>
      <c r="L96" s="23" t="s">
        <v>22</v>
      </c>
      <c r="M96" s="12"/>
      <c r="N96" s="107"/>
      <c r="O96" s="16"/>
      <c r="P96" s="17" t="s">
        <v>23</v>
      </c>
      <c r="Q96" s="26">
        <v>105</v>
      </c>
      <c r="R96" s="1" t="s">
        <v>142</v>
      </c>
      <c r="S96" s="6" t="s">
        <v>8</v>
      </c>
      <c r="T96" s="49" t="s">
        <v>143</v>
      </c>
      <c r="U96" s="50" t="s">
        <v>144</v>
      </c>
      <c r="V96" s="23" t="str">
        <f>IF(Q96&gt;W96,"Y",IF(Q96&gt;X96,"Y",IF(Q96&gt;Y96,"Y","N")))</f>
        <v>N</v>
      </c>
      <c r="W96" s="46">
        <f>Q145</f>
        <v>105</v>
      </c>
      <c r="X96" s="23" t="s">
        <v>22</v>
      </c>
      <c r="Y96" s="23" t="s">
        <v>22</v>
      </c>
    </row>
    <row r="97" spans="1:25" x14ac:dyDescent="0.2">
      <c r="A97" s="107"/>
      <c r="B97" s="16"/>
      <c r="C97" s="17" t="s">
        <v>24</v>
      </c>
      <c r="D97" s="26">
        <v>297.5</v>
      </c>
      <c r="E97" s="1" t="s">
        <v>140</v>
      </c>
      <c r="F97" s="6" t="s">
        <v>8</v>
      </c>
      <c r="G97" s="49" t="s">
        <v>145</v>
      </c>
      <c r="H97" s="50" t="s">
        <v>146</v>
      </c>
      <c r="I97" s="23" t="str">
        <f>IF(D97&gt;J97,"Y",IF(D97&gt;K97,"Y",IF(D97&gt;L97,"Y","N")))</f>
        <v>N</v>
      </c>
      <c r="J97" s="46">
        <f>D146</f>
        <v>322.5</v>
      </c>
      <c r="K97" s="23" t="s">
        <v>22</v>
      </c>
      <c r="L97" s="23" t="s">
        <v>22</v>
      </c>
      <c r="N97" s="107"/>
      <c r="O97" s="16"/>
      <c r="P97" s="17" t="s">
        <v>24</v>
      </c>
      <c r="Q97" s="26">
        <v>200</v>
      </c>
      <c r="R97" s="1" t="s">
        <v>142</v>
      </c>
      <c r="S97" s="6" t="s">
        <v>8</v>
      </c>
      <c r="T97" s="49" t="s">
        <v>143</v>
      </c>
      <c r="U97" s="50" t="s">
        <v>144</v>
      </c>
      <c r="V97" s="23" t="str">
        <f>IF(Q97&gt;W97,"Y",IF(Q97&gt;X97,"Y",IF(Q97&gt;Y97,"Y","N")))</f>
        <v>N</v>
      </c>
      <c r="W97" s="46">
        <f>Q146</f>
        <v>200</v>
      </c>
      <c r="X97" s="23" t="s">
        <v>22</v>
      </c>
      <c r="Y97" s="23" t="s">
        <v>22</v>
      </c>
    </row>
    <row r="98" spans="1:25" ht="13.5" thickBot="1" x14ac:dyDescent="0.25">
      <c r="A98" s="108"/>
      <c r="B98" s="16"/>
      <c r="C98" s="18" t="s">
        <v>25</v>
      </c>
      <c r="D98" s="29">
        <v>747.5</v>
      </c>
      <c r="E98" s="33" t="s">
        <v>140</v>
      </c>
      <c r="F98" s="30" t="s">
        <v>8</v>
      </c>
      <c r="G98" s="53" t="s">
        <v>145</v>
      </c>
      <c r="H98" s="54" t="s">
        <v>146</v>
      </c>
      <c r="I98" s="23" t="str">
        <f>IF(D98&gt;J98,"Y",IF(D98&gt;K98,"Y",IF(D98&gt;L98,"Y","N")))</f>
        <v>N</v>
      </c>
      <c r="J98" s="46">
        <f>D147</f>
        <v>845</v>
      </c>
      <c r="K98" s="23" t="s">
        <v>22</v>
      </c>
      <c r="L98" s="23" t="s">
        <v>22</v>
      </c>
      <c r="N98" s="108"/>
      <c r="O98" s="16"/>
      <c r="P98" s="18" t="s">
        <v>25</v>
      </c>
      <c r="Q98" s="29">
        <v>487.5</v>
      </c>
      <c r="R98" s="33" t="s">
        <v>142</v>
      </c>
      <c r="S98" s="30" t="s">
        <v>8</v>
      </c>
      <c r="T98" s="53" t="s">
        <v>143</v>
      </c>
      <c r="U98" s="54" t="s">
        <v>144</v>
      </c>
      <c r="V98" s="23" t="str">
        <f>IF(Q98&gt;W98,"Y",IF(Q98&gt;X98,"Y",IF(Q98&gt;Y98,"Y","N")))</f>
        <v>N</v>
      </c>
      <c r="W98" s="46">
        <f>Q147</f>
        <v>487.5</v>
      </c>
      <c r="X98" s="23" t="s">
        <v>22</v>
      </c>
      <c r="Y98" s="23" t="s">
        <v>22</v>
      </c>
    </row>
    <row r="99" spans="1:25" ht="13.5" thickBot="1" x14ac:dyDescent="0.25">
      <c r="A99" s="16"/>
      <c r="B99" s="16"/>
      <c r="C99" s="19"/>
      <c r="D99" s="46"/>
      <c r="E99" s="19"/>
      <c r="F99" s="251"/>
      <c r="G99" s="47"/>
      <c r="H99" s="21"/>
      <c r="J99" s="46"/>
      <c r="K99" s="23"/>
      <c r="L99" s="23"/>
      <c r="N99" s="16"/>
      <c r="O99" s="16"/>
      <c r="P99" s="19"/>
      <c r="Q99" s="46"/>
      <c r="R99" s="19"/>
      <c r="S99" s="251"/>
      <c r="T99" s="47"/>
      <c r="U99" s="21"/>
      <c r="W99" s="46"/>
      <c r="X99" s="23"/>
      <c r="Y99" s="23"/>
    </row>
    <row r="100" spans="1:25" x14ac:dyDescent="0.2">
      <c r="A100" s="106">
        <v>120</v>
      </c>
      <c r="B100" s="14"/>
      <c r="C100" s="15" t="s">
        <v>20</v>
      </c>
      <c r="D100" s="24">
        <v>300</v>
      </c>
      <c r="E100" s="31" t="s">
        <v>140</v>
      </c>
      <c r="F100" s="25" t="s">
        <v>8</v>
      </c>
      <c r="G100" s="27" t="s">
        <v>147</v>
      </c>
      <c r="H100" s="28" t="s">
        <v>148</v>
      </c>
      <c r="I100" s="23" t="str">
        <f>IF(D100&gt;J100,"Y",IF(D100&gt;K100,"Y",IF(D100&gt;L100,"Y","N")))</f>
        <v>N</v>
      </c>
      <c r="J100" s="46">
        <f>D149</f>
        <v>305</v>
      </c>
      <c r="K100" s="23" t="s">
        <v>22</v>
      </c>
      <c r="L100" s="23" t="s">
        <v>22</v>
      </c>
      <c r="N100" s="106" t="s">
        <v>35</v>
      </c>
      <c r="O100" s="14"/>
      <c r="P100" s="15" t="s">
        <v>20</v>
      </c>
      <c r="Q100" s="24">
        <v>235</v>
      </c>
      <c r="R100" s="31" t="s">
        <v>61</v>
      </c>
      <c r="S100" s="25" t="s">
        <v>5</v>
      </c>
      <c r="T100" s="27">
        <v>42357</v>
      </c>
      <c r="U100" s="28" t="s">
        <v>34</v>
      </c>
      <c r="V100" s="23" t="str">
        <f>IF(Q100&gt;W100,"Y",IF(Q100&gt;X100,"Y",IF(Q100&gt;Y100,"Y","N")))</f>
        <v>N</v>
      </c>
      <c r="W100" s="46">
        <f>Q149</f>
        <v>252.5</v>
      </c>
      <c r="X100" s="23" t="s">
        <v>22</v>
      </c>
      <c r="Y100" s="23" t="s">
        <v>22</v>
      </c>
    </row>
    <row r="101" spans="1:25" x14ac:dyDescent="0.2">
      <c r="A101" s="107"/>
      <c r="B101" s="16"/>
      <c r="C101" s="17" t="s">
        <v>23</v>
      </c>
      <c r="D101" s="26">
        <v>215</v>
      </c>
      <c r="E101" s="1" t="s">
        <v>149</v>
      </c>
      <c r="F101" s="6" t="s">
        <v>8</v>
      </c>
      <c r="G101" s="49">
        <v>37695</v>
      </c>
      <c r="H101" s="50" t="s">
        <v>109</v>
      </c>
      <c r="I101" s="23" t="str">
        <f>IF(D101&gt;J101,"Y",IF(D101&gt;K101,"Y",IF(D101&gt;L101,"Y","N")))</f>
        <v>N</v>
      </c>
      <c r="J101" s="46">
        <f>D150</f>
        <v>250</v>
      </c>
      <c r="K101" s="23" t="s">
        <v>22</v>
      </c>
      <c r="L101" s="23" t="s">
        <v>22</v>
      </c>
      <c r="N101" s="107"/>
      <c r="O101" s="16"/>
      <c r="P101" s="17" t="s">
        <v>23</v>
      </c>
      <c r="Q101" s="26">
        <v>102.5</v>
      </c>
      <c r="R101" s="1" t="s">
        <v>61</v>
      </c>
      <c r="S101" s="6" t="s">
        <v>5</v>
      </c>
      <c r="T101" s="49">
        <v>42273</v>
      </c>
      <c r="U101" s="50" t="s">
        <v>26</v>
      </c>
      <c r="V101" s="23" t="str">
        <f>IF(Q101&gt;W101,"Y",IF(Q101&gt;X101,"Y",IF(Q101&gt;Y101,"Y","N")))</f>
        <v>N</v>
      </c>
      <c r="W101" s="46">
        <f>Q150</f>
        <v>125</v>
      </c>
      <c r="X101" s="23" t="s">
        <v>22</v>
      </c>
      <c r="Y101" s="23" t="s">
        <v>22</v>
      </c>
    </row>
    <row r="102" spans="1:25" x14ac:dyDescent="0.2">
      <c r="A102" s="107"/>
      <c r="B102" s="16"/>
      <c r="C102" s="17" t="s">
        <v>24</v>
      </c>
      <c r="D102" s="26">
        <v>325</v>
      </c>
      <c r="E102" s="1" t="s">
        <v>62</v>
      </c>
      <c r="F102" s="6" t="s">
        <v>5</v>
      </c>
      <c r="G102" s="49">
        <v>41084</v>
      </c>
      <c r="H102" s="50" t="s">
        <v>28</v>
      </c>
      <c r="I102" s="23" t="str">
        <f>IF(D102&gt;J102,"Y",IF(D102&gt;K102,"Y",IF(D102&gt;L102,"Y","N")))</f>
        <v>N</v>
      </c>
      <c r="J102" s="46">
        <f>D151</f>
        <v>325</v>
      </c>
      <c r="K102" s="23" t="s">
        <v>22</v>
      </c>
      <c r="L102" s="23" t="s">
        <v>22</v>
      </c>
      <c r="M102" s="13"/>
      <c r="N102" s="107"/>
      <c r="O102" s="16"/>
      <c r="P102" s="17" t="s">
        <v>24</v>
      </c>
      <c r="Q102" s="26">
        <v>215</v>
      </c>
      <c r="R102" s="1" t="s">
        <v>61</v>
      </c>
      <c r="S102" s="6" t="s">
        <v>5</v>
      </c>
      <c r="T102" s="49">
        <v>42357</v>
      </c>
      <c r="U102" s="50" t="s">
        <v>34</v>
      </c>
      <c r="V102" s="23" t="str">
        <f>IF(Q102&gt;W102,"Y",IF(Q102&gt;X102,"Y",IF(Q102&gt;Y102,"Y","N")))</f>
        <v>N</v>
      </c>
      <c r="W102" s="46">
        <f>Q151</f>
        <v>222.5</v>
      </c>
      <c r="X102" s="23" t="s">
        <v>22</v>
      </c>
      <c r="Y102" s="23" t="s">
        <v>22</v>
      </c>
    </row>
    <row r="103" spans="1:25" ht="13.5" thickBot="1" x14ac:dyDescent="0.25">
      <c r="A103" s="108"/>
      <c r="B103" s="16"/>
      <c r="C103" s="18" t="s">
        <v>25</v>
      </c>
      <c r="D103" s="29">
        <v>757.5</v>
      </c>
      <c r="E103" s="33" t="s">
        <v>140</v>
      </c>
      <c r="F103" s="30" t="s">
        <v>8</v>
      </c>
      <c r="G103" s="53" t="s">
        <v>147</v>
      </c>
      <c r="H103" s="54" t="s">
        <v>148</v>
      </c>
      <c r="I103" s="23" t="str">
        <f>IF(D103&gt;J103,"Y",IF(D103&gt;K103,"Y",IF(D103&gt;L103,"Y","N")))</f>
        <v>N</v>
      </c>
      <c r="J103" s="46">
        <f>D152</f>
        <v>780</v>
      </c>
      <c r="K103" s="23" t="s">
        <v>22</v>
      </c>
      <c r="L103" s="23" t="s">
        <v>22</v>
      </c>
      <c r="N103" s="108"/>
      <c r="O103" s="16"/>
      <c r="P103" s="18" t="s">
        <v>25</v>
      </c>
      <c r="Q103" s="29">
        <v>547.5</v>
      </c>
      <c r="R103" s="33" t="s">
        <v>61</v>
      </c>
      <c r="S103" s="30" t="s">
        <v>5</v>
      </c>
      <c r="T103" s="53">
        <v>42357</v>
      </c>
      <c r="U103" s="54" t="s">
        <v>34</v>
      </c>
      <c r="V103" s="23" t="str">
        <f>IF(Q103&gt;W103,"Y",IF(Q103&gt;X103,"Y",IF(Q103&gt;Y103,"Y","N")))</f>
        <v>N</v>
      </c>
      <c r="W103" s="46">
        <f>Q152</f>
        <v>600</v>
      </c>
      <c r="X103" s="23" t="s">
        <v>22</v>
      </c>
      <c r="Y103" s="23" t="s">
        <v>22</v>
      </c>
    </row>
    <row r="104" spans="1:25" ht="13.5" thickBot="1" x14ac:dyDescent="0.25">
      <c r="A104" s="16"/>
      <c r="B104" s="16"/>
      <c r="C104" s="19"/>
      <c r="D104" s="46"/>
      <c r="E104" s="19"/>
      <c r="F104" s="251"/>
      <c r="G104" s="47"/>
      <c r="H104" s="21"/>
      <c r="J104" s="46"/>
      <c r="K104" s="23"/>
      <c r="L104" s="23"/>
      <c r="S104" s="252"/>
      <c r="W104" s="46"/>
      <c r="X104" s="23"/>
      <c r="Y104" s="23"/>
    </row>
    <row r="105" spans="1:25" x14ac:dyDescent="0.2">
      <c r="A105" s="106" t="s">
        <v>36</v>
      </c>
      <c r="B105" s="14"/>
      <c r="C105" s="15" t="s">
        <v>20</v>
      </c>
      <c r="D105" s="24">
        <v>300</v>
      </c>
      <c r="E105" s="31" t="s">
        <v>150</v>
      </c>
      <c r="F105" s="25" t="s">
        <v>8</v>
      </c>
      <c r="G105" s="27">
        <v>39410</v>
      </c>
      <c r="H105" s="28" t="s">
        <v>109</v>
      </c>
      <c r="I105" s="23" t="str">
        <f>IF(D105&gt;J105,"Y",IF(D105&gt;K105,"Y",IF(D105&gt;L105,"Y","N")))</f>
        <v>N</v>
      </c>
      <c r="J105" s="46">
        <f>D154</f>
        <v>322.5</v>
      </c>
      <c r="K105" s="23" t="s">
        <v>22</v>
      </c>
      <c r="L105" s="23" t="s">
        <v>22</v>
      </c>
      <c r="S105" s="252"/>
      <c r="V105" s="23" t="str">
        <f>IF(Q105&gt;W105,"Y",IF(Q105&gt;X105,"Y",IF(Q105&gt;Y105,"Y","N")))</f>
        <v>N</v>
      </c>
      <c r="W105" s="46">
        <f>Q154</f>
        <v>0</v>
      </c>
      <c r="X105" s="23" t="s">
        <v>22</v>
      </c>
      <c r="Y105" s="23" t="s">
        <v>22</v>
      </c>
    </row>
    <row r="106" spans="1:25" x14ac:dyDescent="0.2">
      <c r="A106" s="107"/>
      <c r="B106" s="16"/>
      <c r="C106" s="17" t="s">
        <v>23</v>
      </c>
      <c r="D106" s="26">
        <v>195</v>
      </c>
      <c r="E106" s="1" t="s">
        <v>150</v>
      </c>
      <c r="F106" s="6" t="s">
        <v>8</v>
      </c>
      <c r="G106" s="49">
        <v>39124</v>
      </c>
      <c r="H106" s="50" t="s">
        <v>109</v>
      </c>
      <c r="I106" s="23" t="str">
        <f>IF(D106&gt;J106,"Y",IF(D106&gt;K106,"Y",IF(D106&gt;L106,"Y","N")))</f>
        <v>N</v>
      </c>
      <c r="J106" s="46">
        <f>D155</f>
        <v>280</v>
      </c>
      <c r="K106" s="23" t="s">
        <v>22</v>
      </c>
      <c r="L106" s="23" t="s">
        <v>22</v>
      </c>
      <c r="S106" s="252"/>
      <c r="V106" s="23" t="str">
        <f>IF(Q106&gt;W106,"Y",IF(Q106&gt;X106,"Y",IF(Q106&gt;Y106,"Y","N")))</f>
        <v>N</v>
      </c>
      <c r="W106" s="46">
        <f>Q155</f>
        <v>0</v>
      </c>
      <c r="X106" s="23" t="s">
        <v>22</v>
      </c>
      <c r="Y106" s="23" t="s">
        <v>22</v>
      </c>
    </row>
    <row r="107" spans="1:25" x14ac:dyDescent="0.2">
      <c r="A107" s="107"/>
      <c r="B107" s="16"/>
      <c r="C107" s="17" t="s">
        <v>24</v>
      </c>
      <c r="D107" s="26">
        <v>330</v>
      </c>
      <c r="E107" s="1" t="s">
        <v>62</v>
      </c>
      <c r="F107" s="6" t="s">
        <v>5</v>
      </c>
      <c r="G107" s="49">
        <v>41602</v>
      </c>
      <c r="H107" s="50" t="s">
        <v>26</v>
      </c>
      <c r="I107" s="23" t="str">
        <f>IF(D107&gt;J107,"Y",IF(D107&gt;K107,"Y",IF(D107&gt;L107,"Y","N")))</f>
        <v>N</v>
      </c>
      <c r="J107" s="46">
        <f>D156</f>
        <v>342.5</v>
      </c>
      <c r="K107" s="23" t="s">
        <v>22</v>
      </c>
      <c r="L107" s="23" t="s">
        <v>22</v>
      </c>
      <c r="S107" s="252"/>
      <c r="V107" s="23" t="str">
        <f>IF(Q107&gt;W107,"Y",IF(Q107&gt;X107,"Y",IF(Q107&gt;Y107,"Y","N")))</f>
        <v>N</v>
      </c>
      <c r="W107" s="46">
        <f>Q156</f>
        <v>0</v>
      </c>
      <c r="X107" s="23" t="s">
        <v>22</v>
      </c>
      <c r="Y107" s="23" t="s">
        <v>22</v>
      </c>
    </row>
    <row r="108" spans="1:25" ht="13.5" thickBot="1" x14ac:dyDescent="0.25">
      <c r="A108" s="108"/>
      <c r="B108" s="16"/>
      <c r="C108" s="18" t="s">
        <v>25</v>
      </c>
      <c r="D108" s="29">
        <v>785</v>
      </c>
      <c r="E108" s="33" t="s">
        <v>62</v>
      </c>
      <c r="F108" s="30" t="s">
        <v>5</v>
      </c>
      <c r="G108" s="53">
        <v>41602</v>
      </c>
      <c r="H108" s="54" t="s">
        <v>26</v>
      </c>
      <c r="I108" s="23" t="str">
        <f>IF(D108&gt;J108,"Y",IF(D108&gt;K108,"Y",IF(D108&gt;L108,"Y","N")))</f>
        <v>N</v>
      </c>
      <c r="J108" s="46">
        <f>D157</f>
        <v>852.5</v>
      </c>
      <c r="K108" s="23" t="s">
        <v>22</v>
      </c>
      <c r="L108" s="23" t="s">
        <v>22</v>
      </c>
      <c r="S108" s="252"/>
      <c r="V108" s="23" t="str">
        <f>IF(Q108&gt;W108,"Y",IF(Q108&gt;X108,"Y",IF(Q108&gt;Y108,"Y","N")))</f>
        <v>N</v>
      </c>
      <c r="W108" s="46">
        <f>Q157</f>
        <v>0</v>
      </c>
      <c r="X108" s="23" t="s">
        <v>22</v>
      </c>
      <c r="Y108" s="23" t="s">
        <v>22</v>
      </c>
    </row>
    <row r="109" spans="1:25" x14ac:dyDescent="0.2">
      <c r="F109" s="252"/>
      <c r="S109" s="252"/>
    </row>
    <row r="110" spans="1:25" ht="15.75" x14ac:dyDescent="0.2">
      <c r="A110" s="111" t="s">
        <v>151</v>
      </c>
      <c r="B110" s="111"/>
      <c r="C110" s="111"/>
      <c r="D110" s="111"/>
      <c r="E110" s="111"/>
      <c r="F110" s="111"/>
      <c r="G110" s="111"/>
      <c r="H110" s="111"/>
      <c r="J110" s="21"/>
      <c r="K110" s="21"/>
      <c r="L110" s="21"/>
      <c r="N110" s="111" t="s">
        <v>64</v>
      </c>
      <c r="O110" s="111"/>
      <c r="P110" s="111"/>
      <c r="Q110" s="111"/>
      <c r="R110" s="111"/>
      <c r="S110" s="111"/>
      <c r="T110" s="111"/>
      <c r="U110" s="111"/>
      <c r="W110" s="21"/>
      <c r="X110" s="21"/>
      <c r="Y110" s="21"/>
    </row>
    <row r="111" spans="1:25" ht="16.5" thickBot="1" x14ac:dyDescent="0.25">
      <c r="A111" s="34"/>
      <c r="B111" s="34"/>
      <c r="C111" s="34"/>
      <c r="D111" s="34"/>
      <c r="E111" s="34"/>
      <c r="F111" s="34"/>
      <c r="G111" s="34"/>
      <c r="H111" s="34"/>
      <c r="J111" s="21"/>
      <c r="K111" s="21"/>
      <c r="L111" s="21"/>
      <c r="N111" s="34"/>
      <c r="O111" s="34"/>
      <c r="P111" s="34"/>
      <c r="Q111" s="34"/>
      <c r="R111" s="34"/>
      <c r="S111" s="34"/>
      <c r="T111" s="34"/>
      <c r="U111" s="34"/>
      <c r="W111" s="21"/>
      <c r="X111" s="21"/>
      <c r="Y111" s="21"/>
    </row>
    <row r="112" spans="1:25" x14ac:dyDescent="0.2">
      <c r="A112" s="112" t="s">
        <v>3</v>
      </c>
      <c r="B112" s="99"/>
      <c r="C112" s="100"/>
      <c r="D112" s="115" t="s">
        <v>4</v>
      </c>
      <c r="E112" s="35" t="s">
        <v>5</v>
      </c>
      <c r="F112" s="113"/>
      <c r="G112" s="116"/>
      <c r="H112" s="117">
        <v>0</v>
      </c>
      <c r="J112" s="58"/>
      <c r="K112" s="58"/>
      <c r="L112" s="58"/>
      <c r="N112" s="112" t="s">
        <v>3</v>
      </c>
      <c r="O112" s="99"/>
      <c r="P112" s="100"/>
      <c r="Q112" s="115" t="s">
        <v>4</v>
      </c>
      <c r="R112" s="35" t="s">
        <v>5</v>
      </c>
      <c r="S112" s="113"/>
      <c r="T112" s="116"/>
      <c r="U112" s="117">
        <v>0</v>
      </c>
      <c r="W112" s="58"/>
      <c r="X112" s="58"/>
      <c r="Y112" s="58"/>
    </row>
    <row r="113" spans="1:25" ht="13.5" thickBot="1" x14ac:dyDescent="0.25">
      <c r="A113" s="118" t="s">
        <v>6</v>
      </c>
      <c r="B113" s="97"/>
      <c r="C113" s="98"/>
      <c r="D113" s="121" t="s">
        <v>7</v>
      </c>
      <c r="E113" s="37" t="s">
        <v>8</v>
      </c>
      <c r="F113" s="253"/>
      <c r="G113" s="122"/>
      <c r="H113" s="123"/>
      <c r="J113" s="58"/>
      <c r="K113" s="58"/>
      <c r="L113" s="58"/>
      <c r="N113" s="118" t="s">
        <v>6</v>
      </c>
      <c r="O113" s="97"/>
      <c r="P113" s="98"/>
      <c r="Q113" s="121" t="s">
        <v>7</v>
      </c>
      <c r="R113" s="37" t="s">
        <v>8</v>
      </c>
      <c r="S113" s="253"/>
      <c r="T113" s="122"/>
      <c r="U113" s="123"/>
      <c r="W113" s="58"/>
      <c r="X113" s="58"/>
      <c r="Y113" s="58"/>
    </row>
    <row r="114" spans="1:25" x14ac:dyDescent="0.2">
      <c r="A114" s="38"/>
      <c r="B114" s="38"/>
      <c r="C114" s="38"/>
      <c r="D114" s="40"/>
      <c r="E114" s="39"/>
      <c r="F114" s="39"/>
      <c r="G114" s="40"/>
      <c r="H114" s="40"/>
      <c r="J114" s="21"/>
      <c r="K114" s="21"/>
      <c r="L114" s="21"/>
      <c r="N114" s="38"/>
      <c r="O114" s="38"/>
      <c r="P114" s="38"/>
      <c r="Q114" s="40"/>
      <c r="R114" s="39"/>
      <c r="S114" s="39"/>
      <c r="T114" s="40"/>
      <c r="U114" s="40"/>
      <c r="W114" s="21"/>
      <c r="X114" s="21"/>
      <c r="Y114" s="21"/>
    </row>
    <row r="115" spans="1:25" ht="13.5" thickBot="1" x14ac:dyDescent="0.25">
      <c r="A115" s="19"/>
      <c r="B115" s="19"/>
      <c r="C115" s="19"/>
      <c r="D115" s="21"/>
      <c r="E115" s="19"/>
      <c r="F115" s="251"/>
      <c r="G115" s="21"/>
      <c r="H115" s="21"/>
      <c r="J115" s="21"/>
      <c r="K115" s="21"/>
      <c r="L115" s="21"/>
      <c r="N115" s="19"/>
      <c r="O115" s="19"/>
      <c r="P115" s="19"/>
      <c r="Q115" s="21"/>
      <c r="R115" s="19"/>
      <c r="S115" s="251"/>
      <c r="T115" s="21"/>
      <c r="U115" s="21"/>
      <c r="W115" s="21"/>
      <c r="X115" s="21"/>
      <c r="Y115" s="21"/>
    </row>
    <row r="116" spans="1:25" x14ac:dyDescent="0.2">
      <c r="A116" s="124" t="s">
        <v>9</v>
      </c>
      <c r="B116" s="19"/>
      <c r="C116" s="125" t="s">
        <v>10</v>
      </c>
      <c r="D116" s="41" t="s">
        <v>11</v>
      </c>
      <c r="E116" s="126" t="s">
        <v>12</v>
      </c>
      <c r="F116" s="127" t="s">
        <v>333</v>
      </c>
      <c r="G116" s="126" t="s">
        <v>14</v>
      </c>
      <c r="H116" s="128" t="s">
        <v>15</v>
      </c>
      <c r="J116" s="21"/>
      <c r="K116" s="21"/>
      <c r="L116" s="21"/>
      <c r="N116" s="124" t="s">
        <v>9</v>
      </c>
      <c r="O116" s="19"/>
      <c r="P116" s="125" t="s">
        <v>10</v>
      </c>
      <c r="Q116" s="41" t="s">
        <v>11</v>
      </c>
      <c r="R116" s="126" t="s">
        <v>12</v>
      </c>
      <c r="S116" s="127" t="s">
        <v>333</v>
      </c>
      <c r="T116" s="126" t="s">
        <v>14</v>
      </c>
      <c r="U116" s="128" t="s">
        <v>15</v>
      </c>
      <c r="W116" s="21"/>
      <c r="X116" s="21"/>
      <c r="Y116" s="21"/>
    </row>
    <row r="117" spans="1:25" ht="13.5" thickBot="1" x14ac:dyDescent="0.25">
      <c r="A117" s="129"/>
      <c r="B117" s="42"/>
      <c r="C117" s="130"/>
      <c r="D117" s="43" t="s">
        <v>16</v>
      </c>
      <c r="E117" s="131"/>
      <c r="F117" s="131"/>
      <c r="G117" s="131"/>
      <c r="H117" s="133"/>
      <c r="J117" s="21"/>
      <c r="K117" s="21"/>
      <c r="L117" s="21"/>
      <c r="N117" s="129"/>
      <c r="O117" s="42"/>
      <c r="P117" s="130"/>
      <c r="Q117" s="43" t="s">
        <v>16</v>
      </c>
      <c r="R117" s="131"/>
      <c r="S117" s="131"/>
      <c r="T117" s="131"/>
      <c r="U117" s="133"/>
      <c r="W117" s="21"/>
      <c r="X117" s="21"/>
      <c r="Y117" s="21"/>
    </row>
    <row r="118" spans="1:25" ht="13.5" thickBot="1" x14ac:dyDescent="0.25">
      <c r="A118" s="19"/>
      <c r="B118" s="19"/>
      <c r="C118" s="19"/>
      <c r="D118" s="21"/>
      <c r="E118" s="19"/>
      <c r="F118" s="251"/>
      <c r="G118" s="21"/>
      <c r="H118" s="21"/>
      <c r="J118" s="21"/>
      <c r="K118" s="21"/>
      <c r="L118" s="21"/>
      <c r="N118" s="19"/>
      <c r="O118" s="19"/>
      <c r="P118" s="19"/>
      <c r="Q118" s="21"/>
      <c r="R118" s="19"/>
      <c r="S118" s="251"/>
      <c r="T118" s="21"/>
      <c r="U118" s="21"/>
      <c r="W118" s="21"/>
      <c r="X118" s="21"/>
      <c r="Y118" s="21"/>
    </row>
    <row r="119" spans="1:25" x14ac:dyDescent="0.2">
      <c r="A119" s="106">
        <v>59</v>
      </c>
      <c r="B119" s="14"/>
      <c r="C119" s="15" t="s">
        <v>20</v>
      </c>
      <c r="D119" s="24">
        <v>167.5</v>
      </c>
      <c r="E119" s="31" t="s">
        <v>123</v>
      </c>
      <c r="F119" s="25" t="s">
        <v>8</v>
      </c>
      <c r="G119" s="27" t="s">
        <v>124</v>
      </c>
      <c r="H119" s="28" t="s">
        <v>109</v>
      </c>
      <c r="J119" s="23"/>
      <c r="K119" s="23"/>
      <c r="L119" s="23"/>
      <c r="N119" s="106">
        <v>47</v>
      </c>
      <c r="O119" s="14"/>
      <c r="P119" s="162" t="s">
        <v>20</v>
      </c>
      <c r="Q119" s="163">
        <v>110</v>
      </c>
      <c r="R119" s="164" t="s">
        <v>66</v>
      </c>
      <c r="S119" s="165" t="s">
        <v>5</v>
      </c>
      <c r="T119" s="166">
        <v>42987</v>
      </c>
      <c r="U119" s="167" t="s">
        <v>26</v>
      </c>
      <c r="W119" s="23"/>
      <c r="X119" s="23"/>
      <c r="Y119" s="23"/>
    </row>
    <row r="120" spans="1:25" x14ac:dyDescent="0.2">
      <c r="A120" s="107"/>
      <c r="B120" s="16"/>
      <c r="C120" s="17" t="s">
        <v>23</v>
      </c>
      <c r="D120" s="26">
        <v>102.5</v>
      </c>
      <c r="E120" s="1" t="s">
        <v>65</v>
      </c>
      <c r="F120" s="6" t="s">
        <v>5</v>
      </c>
      <c r="G120" s="49">
        <v>41966</v>
      </c>
      <c r="H120" s="50" t="s">
        <v>26</v>
      </c>
      <c r="J120" s="23"/>
      <c r="K120" s="23"/>
      <c r="L120" s="23"/>
      <c r="M120" s="12"/>
      <c r="N120" s="107"/>
      <c r="O120" s="16"/>
      <c r="P120" s="150" t="s">
        <v>23</v>
      </c>
      <c r="Q120" s="151">
        <v>71</v>
      </c>
      <c r="R120" s="152" t="s">
        <v>66</v>
      </c>
      <c r="S120" s="153" t="s">
        <v>5</v>
      </c>
      <c r="T120" s="154">
        <v>42987</v>
      </c>
      <c r="U120" s="155" t="s">
        <v>26</v>
      </c>
      <c r="W120" s="23"/>
      <c r="X120" s="23"/>
      <c r="Y120" s="23"/>
    </row>
    <row r="121" spans="1:25" x14ac:dyDescent="0.2">
      <c r="A121" s="107"/>
      <c r="B121" s="16"/>
      <c r="C121" s="17" t="s">
        <v>24</v>
      </c>
      <c r="D121" s="26">
        <v>182.5</v>
      </c>
      <c r="E121" s="1" t="s">
        <v>65</v>
      </c>
      <c r="F121" s="6" t="s">
        <v>5</v>
      </c>
      <c r="G121" s="49">
        <v>41966</v>
      </c>
      <c r="H121" s="50" t="s">
        <v>26</v>
      </c>
      <c r="J121" s="23"/>
      <c r="K121" s="23"/>
      <c r="L121" s="23"/>
      <c r="M121" s="12"/>
      <c r="N121" s="107"/>
      <c r="O121" s="16"/>
      <c r="P121" s="150" t="s">
        <v>24</v>
      </c>
      <c r="Q121" s="174">
        <v>132.5</v>
      </c>
      <c r="R121" s="152" t="s">
        <v>152</v>
      </c>
      <c r="S121" s="157" t="s">
        <v>8</v>
      </c>
      <c r="T121" s="158" t="s">
        <v>128</v>
      </c>
      <c r="U121" s="175" t="s">
        <v>129</v>
      </c>
      <c r="W121" s="23"/>
      <c r="X121" s="23"/>
      <c r="Y121" s="23"/>
    </row>
    <row r="122" spans="1:25" ht="13.5" thickBot="1" x14ac:dyDescent="0.25">
      <c r="A122" s="108"/>
      <c r="B122" s="16"/>
      <c r="C122" s="18" t="s">
        <v>25</v>
      </c>
      <c r="D122" s="29">
        <v>422.5</v>
      </c>
      <c r="E122" s="33" t="s">
        <v>65</v>
      </c>
      <c r="F122" s="30" t="s">
        <v>5</v>
      </c>
      <c r="G122" s="53">
        <v>41966</v>
      </c>
      <c r="H122" s="54" t="s">
        <v>26</v>
      </c>
      <c r="J122" s="23"/>
      <c r="K122" s="23"/>
      <c r="L122" s="23"/>
      <c r="M122" s="12"/>
      <c r="N122" s="108"/>
      <c r="O122" s="16"/>
      <c r="P122" s="168" t="s">
        <v>25</v>
      </c>
      <c r="Q122" s="169">
        <v>308.5</v>
      </c>
      <c r="R122" s="170" t="s">
        <v>66</v>
      </c>
      <c r="S122" s="171" t="s">
        <v>5</v>
      </c>
      <c r="T122" s="172">
        <v>42987</v>
      </c>
      <c r="U122" s="173" t="s">
        <v>26</v>
      </c>
      <c r="W122" s="23"/>
      <c r="X122" s="23"/>
      <c r="Y122" s="23"/>
    </row>
    <row r="123" spans="1:25" ht="13.5" thickBot="1" x14ac:dyDescent="0.25">
      <c r="A123" s="16"/>
      <c r="B123" s="16"/>
      <c r="C123" s="19"/>
      <c r="D123" s="46"/>
      <c r="E123" s="19"/>
      <c r="F123" s="251"/>
      <c r="G123" s="47"/>
      <c r="H123" s="21"/>
      <c r="J123" s="21"/>
      <c r="K123" s="21"/>
      <c r="L123" s="21"/>
      <c r="N123" s="16"/>
      <c r="O123" s="16"/>
      <c r="P123" s="19"/>
      <c r="Q123" s="46"/>
      <c r="R123" s="19"/>
      <c r="S123" s="251"/>
      <c r="T123" s="47"/>
      <c r="U123" s="21"/>
      <c r="W123" s="21"/>
      <c r="X123" s="21"/>
      <c r="Y123" s="21"/>
    </row>
    <row r="124" spans="1:25" x14ac:dyDescent="0.2">
      <c r="A124" s="106">
        <v>66</v>
      </c>
      <c r="B124" s="14"/>
      <c r="C124" s="162" t="s">
        <v>20</v>
      </c>
      <c r="D124" s="176">
        <v>200</v>
      </c>
      <c r="E124" s="164" t="s">
        <v>125</v>
      </c>
      <c r="F124" s="215" t="s">
        <v>8</v>
      </c>
      <c r="G124" s="178" t="s">
        <v>126</v>
      </c>
      <c r="H124" s="179" t="s">
        <v>109</v>
      </c>
      <c r="J124" s="21"/>
      <c r="K124" s="21"/>
      <c r="L124" s="21"/>
      <c r="N124" s="106">
        <v>52</v>
      </c>
      <c r="O124" s="14"/>
      <c r="P124" s="162" t="s">
        <v>20</v>
      </c>
      <c r="Q124" s="163">
        <v>122.5</v>
      </c>
      <c r="R124" s="152" t="s">
        <v>66</v>
      </c>
      <c r="S124" s="165" t="s">
        <v>5</v>
      </c>
      <c r="T124" s="166">
        <v>43151</v>
      </c>
      <c r="U124" s="167" t="s">
        <v>189</v>
      </c>
      <c r="W124" s="21"/>
      <c r="X124" s="21"/>
      <c r="Y124" s="21"/>
    </row>
    <row r="125" spans="1:25" x14ac:dyDescent="0.2">
      <c r="A125" s="107"/>
      <c r="B125" s="16"/>
      <c r="C125" s="150" t="s">
        <v>23</v>
      </c>
      <c r="D125" s="151">
        <v>135.5</v>
      </c>
      <c r="E125" s="152" t="s">
        <v>308</v>
      </c>
      <c r="F125" s="153" t="s">
        <v>5</v>
      </c>
      <c r="G125" s="154">
        <v>43863</v>
      </c>
      <c r="H125" s="155" t="s">
        <v>26</v>
      </c>
      <c r="J125" s="21"/>
      <c r="K125" s="21"/>
      <c r="L125" s="21"/>
      <c r="M125" s="12"/>
      <c r="N125" s="107"/>
      <c r="O125" s="16"/>
      <c r="P125" s="150" t="s">
        <v>23</v>
      </c>
      <c r="Q125" s="151">
        <v>82.5</v>
      </c>
      <c r="R125" s="152" t="s">
        <v>66</v>
      </c>
      <c r="S125" s="153" t="s">
        <v>5</v>
      </c>
      <c r="T125" s="154">
        <v>43151</v>
      </c>
      <c r="U125" s="155" t="s">
        <v>189</v>
      </c>
      <c r="W125" s="21"/>
      <c r="X125" s="21"/>
      <c r="Y125" s="21"/>
    </row>
    <row r="126" spans="1:25" x14ac:dyDescent="0.2">
      <c r="A126" s="107"/>
      <c r="B126" s="16"/>
      <c r="C126" s="150" t="s">
        <v>24</v>
      </c>
      <c r="D126" s="151">
        <v>272.5</v>
      </c>
      <c r="E126" s="152" t="s">
        <v>307</v>
      </c>
      <c r="F126" s="153" t="s">
        <v>5</v>
      </c>
      <c r="G126" s="154">
        <v>43714</v>
      </c>
      <c r="H126" s="155" t="s">
        <v>321</v>
      </c>
      <c r="J126" s="21"/>
      <c r="K126" s="21"/>
      <c r="L126" s="21"/>
      <c r="M126" s="12"/>
      <c r="N126" s="107"/>
      <c r="O126" s="16"/>
      <c r="P126" s="150" t="s">
        <v>24</v>
      </c>
      <c r="Q126" s="151">
        <v>147.5</v>
      </c>
      <c r="R126" s="152" t="s">
        <v>66</v>
      </c>
      <c r="S126" s="153" t="s">
        <v>5</v>
      </c>
      <c r="T126" s="154">
        <v>43151</v>
      </c>
      <c r="U126" s="155" t="s">
        <v>189</v>
      </c>
      <c r="W126" s="21"/>
      <c r="X126" s="21"/>
      <c r="Y126" s="21"/>
    </row>
    <row r="127" spans="1:25" ht="13.5" thickBot="1" x14ac:dyDescent="0.25">
      <c r="A127" s="108"/>
      <c r="B127" s="16"/>
      <c r="C127" s="168" t="s">
        <v>25</v>
      </c>
      <c r="D127" s="169">
        <v>600</v>
      </c>
      <c r="E127" s="170" t="s">
        <v>307</v>
      </c>
      <c r="F127" s="171" t="s">
        <v>5</v>
      </c>
      <c r="G127" s="172">
        <v>43714</v>
      </c>
      <c r="H127" s="173" t="s">
        <v>321</v>
      </c>
      <c r="J127" s="21"/>
      <c r="K127" s="21"/>
      <c r="L127" s="21"/>
      <c r="M127" s="12"/>
      <c r="N127" s="108"/>
      <c r="O127" s="16"/>
      <c r="P127" s="168" t="s">
        <v>25</v>
      </c>
      <c r="Q127" s="169">
        <v>352.5</v>
      </c>
      <c r="R127" s="152" t="s">
        <v>66</v>
      </c>
      <c r="S127" s="171" t="s">
        <v>5</v>
      </c>
      <c r="T127" s="154">
        <v>43151</v>
      </c>
      <c r="U127" s="155" t="s">
        <v>189</v>
      </c>
      <c r="W127" s="21"/>
      <c r="X127" s="21"/>
      <c r="Y127" s="21"/>
    </row>
    <row r="128" spans="1:25" ht="13.5" thickBot="1" x14ac:dyDescent="0.25">
      <c r="A128" s="16"/>
      <c r="B128" s="16"/>
      <c r="C128" s="19"/>
      <c r="D128" s="20"/>
      <c r="E128" s="48"/>
      <c r="F128" s="251"/>
      <c r="G128" s="22"/>
      <c r="H128" s="23"/>
      <c r="J128" s="23"/>
      <c r="K128" s="23"/>
      <c r="L128" s="23"/>
      <c r="N128" s="16"/>
      <c r="O128" s="16"/>
      <c r="P128" s="19"/>
      <c r="Q128" s="46"/>
      <c r="R128" s="48"/>
      <c r="S128" s="251"/>
      <c r="T128" s="58"/>
      <c r="U128" s="21"/>
      <c r="W128" s="23"/>
      <c r="X128" s="23"/>
      <c r="Y128" s="23"/>
    </row>
    <row r="129" spans="1:25" x14ac:dyDescent="0.2">
      <c r="A129" s="106">
        <v>74</v>
      </c>
      <c r="B129" s="14"/>
      <c r="C129" s="162" t="s">
        <v>20</v>
      </c>
      <c r="D129" s="163">
        <v>250</v>
      </c>
      <c r="E129" s="164" t="s">
        <v>44</v>
      </c>
      <c r="F129" s="165" t="s">
        <v>5</v>
      </c>
      <c r="G129" s="166">
        <v>42990</v>
      </c>
      <c r="H129" s="167" t="s">
        <v>69</v>
      </c>
      <c r="J129" s="23"/>
      <c r="K129" s="23"/>
      <c r="L129" s="23"/>
      <c r="N129" s="106">
        <v>57</v>
      </c>
      <c r="O129" s="14"/>
      <c r="P129" s="162" t="s">
        <v>20</v>
      </c>
      <c r="Q129" s="163">
        <v>135</v>
      </c>
      <c r="R129" s="164" t="s">
        <v>41</v>
      </c>
      <c r="S129" s="165" t="s">
        <v>5</v>
      </c>
      <c r="T129" s="166">
        <v>43323</v>
      </c>
      <c r="U129" s="167" t="s">
        <v>26</v>
      </c>
      <c r="W129" s="23"/>
      <c r="X129" s="23"/>
      <c r="Y129" s="23"/>
    </row>
    <row r="130" spans="1:25" x14ac:dyDescent="0.2">
      <c r="A130" s="107"/>
      <c r="B130" s="16"/>
      <c r="C130" s="150" t="s">
        <v>23</v>
      </c>
      <c r="D130" s="151">
        <v>155</v>
      </c>
      <c r="E130" s="152" t="s">
        <v>44</v>
      </c>
      <c r="F130" s="153" t="s">
        <v>5</v>
      </c>
      <c r="G130" s="154">
        <v>42990</v>
      </c>
      <c r="H130" s="155" t="s">
        <v>70</v>
      </c>
      <c r="J130" s="23"/>
      <c r="K130" s="23"/>
      <c r="L130" s="23"/>
      <c r="N130" s="107"/>
      <c r="O130" s="16"/>
      <c r="P130" s="150" t="s">
        <v>23</v>
      </c>
      <c r="Q130" s="174">
        <v>75</v>
      </c>
      <c r="R130" s="152" t="s">
        <v>127</v>
      </c>
      <c r="S130" s="157" t="s">
        <v>8</v>
      </c>
      <c r="T130" s="158" t="s">
        <v>128</v>
      </c>
      <c r="U130" s="175" t="s">
        <v>129</v>
      </c>
      <c r="W130" s="23"/>
      <c r="X130" s="23"/>
      <c r="Y130" s="23"/>
    </row>
    <row r="131" spans="1:25" x14ac:dyDescent="0.2">
      <c r="A131" s="107"/>
      <c r="B131" s="16"/>
      <c r="C131" s="150" t="s">
        <v>24</v>
      </c>
      <c r="D131" s="151">
        <v>262.5</v>
      </c>
      <c r="E131" s="152" t="s">
        <v>44</v>
      </c>
      <c r="F131" s="153" t="s">
        <v>5</v>
      </c>
      <c r="G131" s="154">
        <v>43153</v>
      </c>
      <c r="H131" s="155" t="s">
        <v>189</v>
      </c>
      <c r="J131" s="23"/>
      <c r="K131" s="23"/>
      <c r="L131" s="23"/>
      <c r="M131" s="12"/>
      <c r="N131" s="107"/>
      <c r="O131" s="16"/>
      <c r="P131" s="150" t="s">
        <v>24</v>
      </c>
      <c r="Q131" s="151">
        <v>167.5</v>
      </c>
      <c r="R131" s="152" t="s">
        <v>322</v>
      </c>
      <c r="S131" s="153" t="s">
        <v>5</v>
      </c>
      <c r="T131" s="154">
        <v>43893</v>
      </c>
      <c r="U131" s="155" t="s">
        <v>26</v>
      </c>
      <c r="W131" s="23"/>
      <c r="X131" s="23"/>
      <c r="Y131" s="23"/>
    </row>
    <row r="132" spans="1:25" ht="13.5" thickBot="1" x14ac:dyDescent="0.25">
      <c r="A132" s="108"/>
      <c r="B132" s="16"/>
      <c r="C132" s="168" t="s">
        <v>25</v>
      </c>
      <c r="D132" s="169">
        <v>665</v>
      </c>
      <c r="E132" s="170" t="s">
        <v>44</v>
      </c>
      <c r="F132" s="171" t="s">
        <v>5</v>
      </c>
      <c r="G132" s="154">
        <v>43153</v>
      </c>
      <c r="H132" s="155" t="s">
        <v>189</v>
      </c>
      <c r="J132" s="23"/>
      <c r="K132" s="23"/>
      <c r="L132" s="23"/>
      <c r="M132" s="12"/>
      <c r="N132" s="108"/>
      <c r="O132" s="16"/>
      <c r="P132" s="168" t="s">
        <v>25</v>
      </c>
      <c r="Q132" s="169">
        <v>352.5</v>
      </c>
      <c r="R132" s="170" t="s">
        <v>322</v>
      </c>
      <c r="S132" s="171" t="s">
        <v>5</v>
      </c>
      <c r="T132" s="172">
        <v>43893</v>
      </c>
      <c r="U132" s="173" t="s">
        <v>26</v>
      </c>
      <c r="W132" s="23"/>
      <c r="X132" s="23"/>
      <c r="Y132" s="23"/>
    </row>
    <row r="133" spans="1:25" ht="13.5" thickBot="1" x14ac:dyDescent="0.25">
      <c r="A133" s="16"/>
      <c r="B133" s="16"/>
      <c r="C133" s="19"/>
      <c r="D133" s="46"/>
      <c r="E133" s="19"/>
      <c r="F133" s="251"/>
      <c r="G133" s="47"/>
      <c r="H133" s="21"/>
      <c r="J133" s="23"/>
      <c r="K133" s="23"/>
      <c r="L133" s="23"/>
      <c r="N133" s="16"/>
      <c r="O133" s="16"/>
      <c r="P133" s="19"/>
      <c r="Q133" s="46"/>
      <c r="R133" s="19"/>
      <c r="S133" s="251"/>
      <c r="T133" s="47"/>
      <c r="U133" s="21"/>
      <c r="W133" s="23"/>
      <c r="X133" s="23"/>
      <c r="Y133" s="23"/>
    </row>
    <row r="134" spans="1:25" x14ac:dyDescent="0.2">
      <c r="A134" s="106">
        <v>83</v>
      </c>
      <c r="B134" s="14"/>
      <c r="C134" s="15" t="s">
        <v>20</v>
      </c>
      <c r="D134" s="24">
        <v>297.5</v>
      </c>
      <c r="E134" s="31" t="s">
        <v>155</v>
      </c>
      <c r="F134" s="25" t="s">
        <v>8</v>
      </c>
      <c r="G134" s="27" t="s">
        <v>156</v>
      </c>
      <c r="H134" s="28" t="s">
        <v>157</v>
      </c>
      <c r="J134" s="23"/>
      <c r="K134" s="23"/>
      <c r="L134" s="23"/>
      <c r="N134" s="106">
        <v>63</v>
      </c>
      <c r="O134" s="14"/>
      <c r="P134" s="162" t="s">
        <v>20</v>
      </c>
      <c r="Q134" s="163">
        <v>148</v>
      </c>
      <c r="R134" s="164" t="s">
        <v>41</v>
      </c>
      <c r="S134" s="165" t="s">
        <v>5</v>
      </c>
      <c r="T134" s="166">
        <v>44051</v>
      </c>
      <c r="U134" s="167" t="s">
        <v>26</v>
      </c>
      <c r="W134" s="23"/>
      <c r="X134" s="23"/>
      <c r="Y134" s="23"/>
    </row>
    <row r="135" spans="1:25" x14ac:dyDescent="0.2">
      <c r="A135" s="107"/>
      <c r="B135" s="16"/>
      <c r="C135" s="17" t="s">
        <v>23</v>
      </c>
      <c r="D135" s="26">
        <v>185</v>
      </c>
      <c r="E135" s="1" t="s">
        <v>130</v>
      </c>
      <c r="F135" s="6" t="s">
        <v>8</v>
      </c>
      <c r="G135" s="49" t="s">
        <v>131</v>
      </c>
      <c r="H135" s="50" t="s">
        <v>132</v>
      </c>
      <c r="J135" s="23"/>
      <c r="K135" s="23"/>
      <c r="L135" s="23"/>
      <c r="N135" s="107"/>
      <c r="O135" s="16"/>
      <c r="P135" s="150" t="s">
        <v>23</v>
      </c>
      <c r="Q135" s="151">
        <v>77.5</v>
      </c>
      <c r="R135" s="152" t="s">
        <v>74</v>
      </c>
      <c r="S135" s="153" t="s">
        <v>5</v>
      </c>
      <c r="T135" s="154">
        <v>43152</v>
      </c>
      <c r="U135" s="155" t="s">
        <v>189</v>
      </c>
      <c r="W135" s="23"/>
      <c r="X135" s="23"/>
      <c r="Y135" s="23"/>
    </row>
    <row r="136" spans="1:25" x14ac:dyDescent="0.2">
      <c r="A136" s="107"/>
      <c r="B136" s="16"/>
      <c r="C136" s="17" t="s">
        <v>24</v>
      </c>
      <c r="D136" s="26">
        <v>290</v>
      </c>
      <c r="E136" s="1" t="s">
        <v>53</v>
      </c>
      <c r="F136" s="6" t="s">
        <v>5</v>
      </c>
      <c r="G136" s="49">
        <v>42637</v>
      </c>
      <c r="H136" s="50" t="s">
        <v>26</v>
      </c>
      <c r="J136" s="23"/>
      <c r="K136" s="23"/>
      <c r="L136" s="23"/>
      <c r="N136" s="107"/>
      <c r="O136" s="16"/>
      <c r="P136" s="150" t="s">
        <v>24</v>
      </c>
      <c r="Q136" s="151">
        <v>162.5</v>
      </c>
      <c r="R136" s="152" t="s">
        <v>74</v>
      </c>
      <c r="S136" s="153" t="s">
        <v>5</v>
      </c>
      <c r="T136" s="154">
        <v>43152</v>
      </c>
      <c r="U136" s="155" t="s">
        <v>26</v>
      </c>
      <c r="W136" s="23"/>
      <c r="X136" s="23"/>
      <c r="Y136" s="23"/>
    </row>
    <row r="137" spans="1:25" ht="13.5" thickBot="1" x14ac:dyDescent="0.25">
      <c r="A137" s="108"/>
      <c r="B137" s="16"/>
      <c r="C137" s="18" t="s">
        <v>25</v>
      </c>
      <c r="D137" s="29">
        <v>735</v>
      </c>
      <c r="E137" s="33" t="s">
        <v>155</v>
      </c>
      <c r="F137" s="30" t="s">
        <v>8</v>
      </c>
      <c r="G137" s="53" t="s">
        <v>158</v>
      </c>
      <c r="H137" s="54" t="s">
        <v>159</v>
      </c>
      <c r="J137" s="23"/>
      <c r="K137" s="23"/>
      <c r="L137" s="23"/>
      <c r="N137" s="108"/>
      <c r="O137" s="16"/>
      <c r="P137" s="168" t="s">
        <v>25</v>
      </c>
      <c r="Q137" s="169">
        <v>372.5</v>
      </c>
      <c r="R137" s="170" t="s">
        <v>296</v>
      </c>
      <c r="S137" s="171" t="s">
        <v>5</v>
      </c>
      <c r="T137" s="172">
        <v>43638</v>
      </c>
      <c r="U137" s="173" t="s">
        <v>26</v>
      </c>
      <c r="W137" s="23"/>
      <c r="X137" s="23"/>
      <c r="Y137" s="23"/>
    </row>
    <row r="138" spans="1:25" ht="13.5" thickBot="1" x14ac:dyDescent="0.25">
      <c r="A138" s="16"/>
      <c r="B138" s="16"/>
      <c r="C138" s="19"/>
      <c r="D138" s="20"/>
      <c r="E138" s="48"/>
      <c r="F138" s="251"/>
      <c r="G138" s="22"/>
      <c r="H138" s="23"/>
      <c r="J138" s="23"/>
      <c r="K138" s="23"/>
      <c r="L138" s="23"/>
      <c r="N138" s="16"/>
      <c r="O138" s="16"/>
      <c r="P138" s="19"/>
      <c r="Q138" s="46"/>
      <c r="R138" s="48"/>
      <c r="S138" s="251"/>
      <c r="T138" s="58"/>
      <c r="U138" s="21"/>
      <c r="W138" s="23"/>
      <c r="X138" s="23"/>
      <c r="Y138" s="23"/>
    </row>
    <row r="139" spans="1:25" x14ac:dyDescent="0.2">
      <c r="A139" s="106">
        <v>93</v>
      </c>
      <c r="B139" s="14"/>
      <c r="C139" s="15" t="s">
        <v>20</v>
      </c>
      <c r="D139" s="24">
        <v>305</v>
      </c>
      <c r="E139" s="31" t="s">
        <v>155</v>
      </c>
      <c r="F139" s="25" t="s">
        <v>8</v>
      </c>
      <c r="G139" s="27">
        <v>37219</v>
      </c>
      <c r="H139" s="28" t="s">
        <v>109</v>
      </c>
      <c r="J139" s="21"/>
      <c r="K139" s="21"/>
      <c r="L139" s="21"/>
      <c r="N139" s="106">
        <v>72</v>
      </c>
      <c r="O139" s="14"/>
      <c r="P139" s="162" t="s">
        <v>20</v>
      </c>
      <c r="Q139" s="163">
        <v>157.5</v>
      </c>
      <c r="R139" s="248" t="s">
        <v>311</v>
      </c>
      <c r="S139" s="165" t="s">
        <v>5</v>
      </c>
      <c r="T139" s="166">
        <v>43714</v>
      </c>
      <c r="U139" s="167" t="s">
        <v>321</v>
      </c>
      <c r="W139" s="21"/>
      <c r="X139" s="21"/>
      <c r="Y139" s="21"/>
    </row>
    <row r="140" spans="1:25" x14ac:dyDescent="0.2">
      <c r="A140" s="107"/>
      <c r="B140" s="16"/>
      <c r="C140" s="17" t="s">
        <v>23</v>
      </c>
      <c r="D140" s="26">
        <v>205</v>
      </c>
      <c r="E140" s="1" t="s">
        <v>77</v>
      </c>
      <c r="F140" s="6" t="s">
        <v>8</v>
      </c>
      <c r="G140" s="49">
        <v>40495</v>
      </c>
      <c r="H140" s="50" t="s">
        <v>109</v>
      </c>
      <c r="J140" s="21"/>
      <c r="K140" s="21"/>
      <c r="L140" s="21"/>
      <c r="N140" s="107"/>
      <c r="O140" s="16"/>
      <c r="P140" s="150" t="s">
        <v>23</v>
      </c>
      <c r="Q140" s="151">
        <v>90</v>
      </c>
      <c r="R140" s="152" t="s">
        <v>300</v>
      </c>
      <c r="S140" s="153" t="s">
        <v>5</v>
      </c>
      <c r="T140" s="154">
        <v>43638</v>
      </c>
      <c r="U140" s="155" t="s">
        <v>26</v>
      </c>
      <c r="W140" s="21"/>
      <c r="X140" s="21"/>
      <c r="Y140" s="21"/>
    </row>
    <row r="141" spans="1:25" x14ac:dyDescent="0.2">
      <c r="A141" s="107"/>
      <c r="B141" s="16"/>
      <c r="C141" s="17" t="s">
        <v>24</v>
      </c>
      <c r="D141" s="26">
        <v>320</v>
      </c>
      <c r="E141" s="1" t="s">
        <v>79</v>
      </c>
      <c r="F141" s="6" t="s">
        <v>5</v>
      </c>
      <c r="G141" s="49">
        <v>41231</v>
      </c>
      <c r="H141" s="50" t="s">
        <v>109</v>
      </c>
      <c r="J141" s="21"/>
      <c r="K141" s="21"/>
      <c r="L141" s="21"/>
      <c r="M141" s="13"/>
      <c r="N141" s="107"/>
      <c r="O141" s="16"/>
      <c r="P141" s="150" t="s">
        <v>24</v>
      </c>
      <c r="Q141" s="151">
        <v>182.5</v>
      </c>
      <c r="R141" s="152" t="s">
        <v>335</v>
      </c>
      <c r="S141" s="153" t="s">
        <v>5</v>
      </c>
      <c r="T141" s="154">
        <v>43893</v>
      </c>
      <c r="U141" s="155" t="s">
        <v>26</v>
      </c>
      <c r="W141" s="21"/>
      <c r="X141" s="21"/>
      <c r="Y141" s="21"/>
    </row>
    <row r="142" spans="1:25" ht="13.5" thickBot="1" x14ac:dyDescent="0.25">
      <c r="A142" s="108"/>
      <c r="B142" s="16"/>
      <c r="C142" s="18" t="s">
        <v>25</v>
      </c>
      <c r="D142" s="29">
        <v>767.5</v>
      </c>
      <c r="E142" s="33" t="s">
        <v>155</v>
      </c>
      <c r="F142" s="30" t="s">
        <v>8</v>
      </c>
      <c r="G142" s="53">
        <v>36687</v>
      </c>
      <c r="H142" s="54" t="s">
        <v>109</v>
      </c>
      <c r="J142" s="21"/>
      <c r="K142" s="21"/>
      <c r="L142" s="21"/>
      <c r="N142" s="108"/>
      <c r="O142" s="16"/>
      <c r="P142" s="168" t="s">
        <v>25</v>
      </c>
      <c r="Q142" s="169">
        <v>425</v>
      </c>
      <c r="R142" s="170" t="s">
        <v>335</v>
      </c>
      <c r="S142" s="171" t="s">
        <v>5</v>
      </c>
      <c r="T142" s="172">
        <v>43893</v>
      </c>
      <c r="U142" s="173" t="s">
        <v>26</v>
      </c>
      <c r="W142" s="21"/>
      <c r="X142" s="21"/>
      <c r="Y142" s="21"/>
    </row>
    <row r="143" spans="1:25" ht="13.5" thickBot="1" x14ac:dyDescent="0.25">
      <c r="A143" s="16"/>
      <c r="B143" s="16"/>
      <c r="C143" s="19"/>
      <c r="D143" s="46"/>
      <c r="E143" s="19"/>
      <c r="F143" s="251"/>
      <c r="G143" s="47"/>
      <c r="H143" s="21"/>
      <c r="J143" s="23"/>
      <c r="K143" s="23"/>
      <c r="L143" s="23"/>
      <c r="N143" s="16"/>
      <c r="O143" s="16"/>
      <c r="P143" s="19"/>
      <c r="Q143" s="46"/>
      <c r="R143" s="19"/>
      <c r="S143" s="251"/>
      <c r="T143" s="47"/>
      <c r="U143" s="21"/>
      <c r="W143" s="23"/>
      <c r="X143" s="23"/>
      <c r="Y143" s="23"/>
    </row>
    <row r="144" spans="1:25" x14ac:dyDescent="0.2">
      <c r="A144" s="106">
        <v>105</v>
      </c>
      <c r="B144" s="14"/>
      <c r="C144" s="15" t="s">
        <v>20</v>
      </c>
      <c r="D144" s="24">
        <v>315</v>
      </c>
      <c r="E144" s="31" t="s">
        <v>160</v>
      </c>
      <c r="F144" s="25" t="s">
        <v>8</v>
      </c>
      <c r="G144" s="27">
        <v>40075</v>
      </c>
      <c r="H144" s="28" t="s">
        <v>161</v>
      </c>
      <c r="J144" s="23"/>
      <c r="K144" s="23"/>
      <c r="L144" s="23"/>
      <c r="N144" s="106">
        <v>84</v>
      </c>
      <c r="O144" s="14"/>
      <c r="P144" s="15" t="s">
        <v>20</v>
      </c>
      <c r="Q144" s="24">
        <v>182.5</v>
      </c>
      <c r="R144" s="31" t="s">
        <v>142</v>
      </c>
      <c r="S144" s="25" t="s">
        <v>8</v>
      </c>
      <c r="T144" s="27" t="s">
        <v>143</v>
      </c>
      <c r="U144" s="28" t="s">
        <v>144</v>
      </c>
      <c r="W144" s="23"/>
      <c r="X144" s="23"/>
      <c r="Y144" s="23"/>
    </row>
    <row r="145" spans="1:25" x14ac:dyDescent="0.2">
      <c r="A145" s="107"/>
      <c r="B145" s="16"/>
      <c r="C145" s="17" t="s">
        <v>23</v>
      </c>
      <c r="D145" s="26">
        <v>230</v>
      </c>
      <c r="E145" s="1" t="s">
        <v>162</v>
      </c>
      <c r="F145" s="6" t="s">
        <v>5</v>
      </c>
      <c r="G145" s="49">
        <v>40944</v>
      </c>
      <c r="H145" s="50" t="s">
        <v>109</v>
      </c>
      <c r="J145" s="23"/>
      <c r="K145" s="23"/>
      <c r="L145" s="23"/>
      <c r="N145" s="107"/>
      <c r="O145" s="16"/>
      <c r="P145" s="17" t="s">
        <v>23</v>
      </c>
      <c r="Q145" s="26">
        <v>105</v>
      </c>
      <c r="R145" s="1" t="s">
        <v>142</v>
      </c>
      <c r="S145" s="6" t="s">
        <v>8</v>
      </c>
      <c r="T145" s="49" t="s">
        <v>143</v>
      </c>
      <c r="U145" s="50" t="s">
        <v>144</v>
      </c>
      <c r="W145" s="23"/>
      <c r="X145" s="23"/>
      <c r="Y145" s="23"/>
    </row>
    <row r="146" spans="1:25" x14ac:dyDescent="0.2">
      <c r="A146" s="107"/>
      <c r="B146" s="16"/>
      <c r="C146" s="17" t="s">
        <v>24</v>
      </c>
      <c r="D146" s="26">
        <v>322.5</v>
      </c>
      <c r="E146" s="1" t="s">
        <v>79</v>
      </c>
      <c r="F146" s="6" t="s">
        <v>5</v>
      </c>
      <c r="G146" s="49">
        <v>41686</v>
      </c>
      <c r="H146" s="50" t="s">
        <v>26</v>
      </c>
      <c r="J146" s="21"/>
      <c r="K146" s="21"/>
      <c r="L146" s="21"/>
      <c r="M146" s="12"/>
      <c r="N146" s="107"/>
      <c r="O146" s="16"/>
      <c r="P146" s="17" t="s">
        <v>24</v>
      </c>
      <c r="Q146" s="26">
        <v>200</v>
      </c>
      <c r="R146" s="1" t="s">
        <v>142</v>
      </c>
      <c r="S146" s="6" t="s">
        <v>8</v>
      </c>
      <c r="T146" s="49" t="s">
        <v>143</v>
      </c>
      <c r="U146" s="50" t="s">
        <v>144</v>
      </c>
      <c r="W146" s="21"/>
      <c r="X146" s="21"/>
      <c r="Y146" s="21"/>
    </row>
    <row r="147" spans="1:25" ht="13.5" thickBot="1" x14ac:dyDescent="0.25">
      <c r="A147" s="108"/>
      <c r="B147" s="16"/>
      <c r="C147" s="18" t="s">
        <v>25</v>
      </c>
      <c r="D147" s="29">
        <v>845</v>
      </c>
      <c r="E147" s="33" t="s">
        <v>160</v>
      </c>
      <c r="F147" s="30" t="s">
        <v>8</v>
      </c>
      <c r="G147" s="53">
        <v>40075</v>
      </c>
      <c r="H147" s="54" t="s">
        <v>161</v>
      </c>
      <c r="J147" s="21"/>
      <c r="K147" s="21"/>
      <c r="L147" s="21"/>
      <c r="N147" s="108"/>
      <c r="O147" s="16"/>
      <c r="P147" s="18" t="s">
        <v>25</v>
      </c>
      <c r="Q147" s="29">
        <v>487.5</v>
      </c>
      <c r="R147" s="33" t="s">
        <v>142</v>
      </c>
      <c r="S147" s="30" t="s">
        <v>8</v>
      </c>
      <c r="T147" s="53" t="s">
        <v>143</v>
      </c>
      <c r="U147" s="54" t="s">
        <v>144</v>
      </c>
      <c r="W147" s="21"/>
      <c r="X147" s="21"/>
      <c r="Y147" s="21"/>
    </row>
    <row r="148" spans="1:25" ht="13.5" thickBot="1" x14ac:dyDescent="0.25">
      <c r="A148" s="16"/>
      <c r="B148" s="16"/>
      <c r="C148" s="19"/>
      <c r="D148" s="20"/>
      <c r="E148" s="48"/>
      <c r="F148" s="251"/>
      <c r="G148" s="22"/>
      <c r="H148" s="23"/>
      <c r="J148" s="23"/>
      <c r="K148" s="23"/>
      <c r="L148" s="23"/>
      <c r="N148" s="16"/>
      <c r="O148" s="16"/>
      <c r="P148" s="19"/>
      <c r="Q148" s="46"/>
      <c r="R148" s="19"/>
      <c r="S148" s="251"/>
      <c r="T148" s="47"/>
      <c r="U148" s="21"/>
      <c r="W148" s="23"/>
      <c r="X148" s="23"/>
      <c r="Y148" s="23"/>
    </row>
    <row r="149" spans="1:25" ht="13.5" thickBot="1" x14ac:dyDescent="0.25">
      <c r="A149" s="106">
        <v>120</v>
      </c>
      <c r="B149" s="14"/>
      <c r="C149" s="15" t="s">
        <v>20</v>
      </c>
      <c r="D149" s="24">
        <v>305</v>
      </c>
      <c r="E149" s="31" t="s">
        <v>150</v>
      </c>
      <c r="F149" s="25" t="s">
        <v>5</v>
      </c>
      <c r="G149" s="27">
        <v>41875</v>
      </c>
      <c r="H149" s="28" t="s">
        <v>26</v>
      </c>
      <c r="J149" s="21"/>
      <c r="K149" s="21"/>
      <c r="L149" s="21"/>
      <c r="M149" s="12"/>
      <c r="N149" s="106" t="s">
        <v>35</v>
      </c>
      <c r="O149" s="14"/>
      <c r="P149" s="162" t="s">
        <v>20</v>
      </c>
      <c r="Q149" s="163">
        <v>252.5</v>
      </c>
      <c r="R149" s="164" t="s">
        <v>61</v>
      </c>
      <c r="S149" s="165" t="s">
        <v>5</v>
      </c>
      <c r="T149" s="166">
        <v>43152</v>
      </c>
      <c r="U149" s="167" t="s">
        <v>189</v>
      </c>
      <c r="W149" s="21"/>
      <c r="X149" s="21"/>
      <c r="Y149" s="21"/>
    </row>
    <row r="150" spans="1:25" ht="13.5" thickBot="1" x14ac:dyDescent="0.25">
      <c r="A150" s="107"/>
      <c r="B150" s="16"/>
      <c r="C150" s="17" t="s">
        <v>23</v>
      </c>
      <c r="D150" s="26">
        <v>250</v>
      </c>
      <c r="E150" s="1" t="s">
        <v>83</v>
      </c>
      <c r="F150" s="6" t="s">
        <v>8</v>
      </c>
      <c r="G150" s="49">
        <v>39907</v>
      </c>
      <c r="H150" s="50" t="s">
        <v>163</v>
      </c>
      <c r="J150" s="21"/>
      <c r="K150" s="21"/>
      <c r="L150" s="21"/>
      <c r="N150" s="107"/>
      <c r="O150" s="16"/>
      <c r="P150" s="150" t="s">
        <v>23</v>
      </c>
      <c r="Q150" s="151">
        <v>125</v>
      </c>
      <c r="R150" s="152" t="s">
        <v>61</v>
      </c>
      <c r="S150" s="153" t="s">
        <v>5</v>
      </c>
      <c r="T150" s="166">
        <v>43152</v>
      </c>
      <c r="U150" s="167" t="s">
        <v>189</v>
      </c>
      <c r="W150" s="21"/>
      <c r="X150" s="21"/>
      <c r="Y150" s="21"/>
    </row>
    <row r="151" spans="1:25" ht="13.5" thickBot="1" x14ac:dyDescent="0.25">
      <c r="A151" s="107"/>
      <c r="B151" s="16"/>
      <c r="C151" s="17" t="s">
        <v>24</v>
      </c>
      <c r="D151" s="26">
        <v>325</v>
      </c>
      <c r="E151" s="1" t="s">
        <v>62</v>
      </c>
      <c r="F151" s="6" t="s">
        <v>5</v>
      </c>
      <c r="G151" s="49">
        <v>41084</v>
      </c>
      <c r="H151" s="50" t="s">
        <v>28</v>
      </c>
      <c r="J151" s="23"/>
      <c r="K151" s="23"/>
      <c r="L151" s="23"/>
      <c r="M151" s="12"/>
      <c r="N151" s="107"/>
      <c r="O151" s="16"/>
      <c r="P151" s="150" t="s">
        <v>24</v>
      </c>
      <c r="Q151" s="151">
        <v>222.5</v>
      </c>
      <c r="R151" s="152" t="s">
        <v>61</v>
      </c>
      <c r="S151" s="153" t="s">
        <v>5</v>
      </c>
      <c r="T151" s="166">
        <v>43152</v>
      </c>
      <c r="U151" s="167" t="s">
        <v>189</v>
      </c>
      <c r="W151" s="23"/>
      <c r="X151" s="23"/>
      <c r="Y151" s="23"/>
    </row>
    <row r="152" spans="1:25" ht="13.5" thickBot="1" x14ac:dyDescent="0.25">
      <c r="A152" s="108"/>
      <c r="B152" s="16"/>
      <c r="C152" s="18" t="s">
        <v>25</v>
      </c>
      <c r="D152" s="29">
        <v>780</v>
      </c>
      <c r="E152" s="33" t="s">
        <v>62</v>
      </c>
      <c r="F152" s="30" t="s">
        <v>5</v>
      </c>
      <c r="G152" s="53">
        <v>41732</v>
      </c>
      <c r="H152" s="54" t="s">
        <v>82</v>
      </c>
      <c r="J152" s="21"/>
      <c r="K152" s="21"/>
      <c r="L152" s="21"/>
      <c r="N152" s="108"/>
      <c r="O152" s="16"/>
      <c r="P152" s="168" t="s">
        <v>25</v>
      </c>
      <c r="Q152" s="169">
        <v>600</v>
      </c>
      <c r="R152" s="170" t="s">
        <v>61</v>
      </c>
      <c r="S152" s="171" t="s">
        <v>5</v>
      </c>
      <c r="T152" s="166">
        <v>43152</v>
      </c>
      <c r="U152" s="167" t="s">
        <v>189</v>
      </c>
      <c r="W152" s="21"/>
      <c r="X152" s="21"/>
      <c r="Y152" s="21"/>
    </row>
    <row r="153" spans="1:25" ht="13.5" thickBot="1" x14ac:dyDescent="0.25">
      <c r="A153" s="16"/>
      <c r="B153" s="16"/>
      <c r="C153" s="19"/>
      <c r="D153" s="46"/>
      <c r="E153" s="19"/>
      <c r="F153" s="251"/>
      <c r="G153" s="47"/>
      <c r="H153" s="21"/>
      <c r="J153" s="23"/>
      <c r="K153" s="23"/>
      <c r="L153" s="23"/>
      <c r="S153" s="252"/>
      <c r="W153" s="23"/>
      <c r="X153" s="23"/>
      <c r="Y153" s="23"/>
    </row>
    <row r="154" spans="1:25" x14ac:dyDescent="0.2">
      <c r="A154" s="106" t="s">
        <v>36</v>
      </c>
      <c r="B154" s="14"/>
      <c r="C154" s="15" t="s">
        <v>20</v>
      </c>
      <c r="D154" s="24">
        <v>322.5</v>
      </c>
      <c r="E154" s="31" t="s">
        <v>164</v>
      </c>
      <c r="F154" s="25" t="s">
        <v>8</v>
      </c>
      <c r="G154" s="27" t="s">
        <v>165</v>
      </c>
      <c r="H154" s="28" t="s">
        <v>109</v>
      </c>
      <c r="J154" s="21"/>
      <c r="K154" s="21"/>
      <c r="L154" s="21"/>
      <c r="S154" s="252"/>
      <c r="W154" s="21"/>
      <c r="X154" s="21"/>
      <c r="Y154" s="21"/>
    </row>
    <row r="155" spans="1:25" x14ac:dyDescent="0.2">
      <c r="A155" s="107"/>
      <c r="B155" s="16"/>
      <c r="C155" s="17" t="s">
        <v>23</v>
      </c>
      <c r="D155" s="26">
        <v>280</v>
      </c>
      <c r="E155" s="1" t="s">
        <v>83</v>
      </c>
      <c r="F155" s="6" t="s">
        <v>8</v>
      </c>
      <c r="G155" s="49">
        <v>40495</v>
      </c>
      <c r="H155" s="50" t="s">
        <v>109</v>
      </c>
      <c r="J155" s="21"/>
      <c r="K155" s="21"/>
      <c r="L155" s="21"/>
      <c r="S155" s="252"/>
      <c r="W155" s="21"/>
      <c r="X155" s="21"/>
      <c r="Y155" s="21"/>
    </row>
    <row r="156" spans="1:25" x14ac:dyDescent="0.2">
      <c r="A156" s="107"/>
      <c r="B156" s="16"/>
      <c r="C156" s="17" t="s">
        <v>24</v>
      </c>
      <c r="D156" s="26">
        <v>342.5</v>
      </c>
      <c r="E156" s="1" t="s">
        <v>62</v>
      </c>
      <c r="F156" s="6" t="s">
        <v>5</v>
      </c>
      <c r="G156" s="49">
        <v>41875</v>
      </c>
      <c r="H156" s="50" t="s">
        <v>26</v>
      </c>
      <c r="J156" s="21"/>
      <c r="K156" s="21"/>
      <c r="L156" s="21"/>
      <c r="M156" s="12"/>
      <c r="S156" s="252"/>
      <c r="W156" s="21"/>
      <c r="X156" s="21"/>
      <c r="Y156" s="21"/>
    </row>
    <row r="157" spans="1:25" ht="13.5" thickBot="1" x14ac:dyDescent="0.25">
      <c r="A157" s="108"/>
      <c r="B157" s="16"/>
      <c r="C157" s="18" t="s">
        <v>25</v>
      </c>
      <c r="D157" s="29">
        <v>852.5</v>
      </c>
      <c r="E157" s="33" t="s">
        <v>150</v>
      </c>
      <c r="F157" s="30" t="s">
        <v>5</v>
      </c>
      <c r="G157" s="53">
        <v>41356</v>
      </c>
      <c r="H157" s="54" t="s">
        <v>86</v>
      </c>
      <c r="J157" s="21"/>
      <c r="K157" s="21"/>
      <c r="L157" s="21"/>
      <c r="M157" s="13"/>
      <c r="S157" s="252"/>
      <c r="W157" s="21"/>
      <c r="X157" s="21"/>
      <c r="Y157" s="21"/>
    </row>
    <row r="158" spans="1:25" x14ac:dyDescent="0.2">
      <c r="S158" s="252"/>
    </row>
    <row r="159" spans="1:25" ht="15.75" x14ac:dyDescent="0.2">
      <c r="A159" s="111" t="s">
        <v>166</v>
      </c>
      <c r="B159" s="111"/>
      <c r="C159" s="111"/>
      <c r="D159" s="111"/>
      <c r="E159" s="111"/>
      <c r="F159" s="111"/>
      <c r="G159" s="111"/>
      <c r="H159" s="111"/>
      <c r="J159" s="21"/>
      <c r="K159" s="21"/>
      <c r="L159" s="21"/>
      <c r="N159" s="111" t="s">
        <v>88</v>
      </c>
      <c r="O159" s="111"/>
      <c r="P159" s="111"/>
      <c r="Q159" s="111"/>
      <c r="R159" s="111"/>
      <c r="S159" s="111"/>
      <c r="T159" s="111"/>
      <c r="U159" s="111"/>
      <c r="W159" s="21"/>
      <c r="X159" s="21"/>
      <c r="Y159" s="21"/>
    </row>
    <row r="160" spans="1:25" ht="16.5" thickBot="1" x14ac:dyDescent="0.25">
      <c r="A160" s="34"/>
      <c r="B160" s="34"/>
      <c r="C160" s="34"/>
      <c r="D160" s="34"/>
      <c r="E160" s="34"/>
      <c r="F160" s="34"/>
      <c r="G160" s="34"/>
      <c r="H160" s="34"/>
      <c r="J160" s="21"/>
      <c r="K160" s="21"/>
      <c r="L160" s="21"/>
      <c r="N160" s="34"/>
      <c r="O160" s="34"/>
      <c r="P160" s="34"/>
      <c r="Q160" s="34"/>
      <c r="R160" s="34"/>
      <c r="S160" s="34"/>
      <c r="T160" s="34"/>
      <c r="U160" s="34"/>
      <c r="W160" s="21"/>
      <c r="X160" s="21"/>
      <c r="Y160" s="21"/>
    </row>
    <row r="161" spans="1:25" x14ac:dyDescent="0.2">
      <c r="A161" s="112" t="s">
        <v>3</v>
      </c>
      <c r="B161" s="99"/>
      <c r="C161" s="100"/>
      <c r="D161" s="115" t="s">
        <v>4</v>
      </c>
      <c r="E161" s="35" t="s">
        <v>5</v>
      </c>
      <c r="F161" s="113"/>
      <c r="G161" s="116"/>
      <c r="H161" s="117">
        <v>0</v>
      </c>
      <c r="J161" s="58"/>
      <c r="K161" s="58"/>
      <c r="L161" s="58"/>
      <c r="N161" s="112" t="s">
        <v>3</v>
      </c>
      <c r="O161" s="99"/>
      <c r="P161" s="100"/>
      <c r="Q161" s="115" t="s">
        <v>4</v>
      </c>
      <c r="R161" s="35" t="s">
        <v>5</v>
      </c>
      <c r="S161" s="113"/>
      <c r="T161" s="116"/>
      <c r="U161" s="117">
        <v>0</v>
      </c>
      <c r="W161" s="58"/>
      <c r="X161" s="58"/>
      <c r="Y161" s="58"/>
    </row>
    <row r="162" spans="1:25" ht="13.5" thickBot="1" x14ac:dyDescent="0.25">
      <c r="A162" s="118" t="s">
        <v>6</v>
      </c>
      <c r="B162" s="97"/>
      <c r="C162" s="98"/>
      <c r="D162" s="121" t="s">
        <v>7</v>
      </c>
      <c r="E162" s="37" t="s">
        <v>8</v>
      </c>
      <c r="F162" s="119"/>
      <c r="G162" s="122"/>
      <c r="H162" s="123"/>
      <c r="J162" s="58"/>
      <c r="K162" s="58"/>
      <c r="L162" s="58"/>
      <c r="N162" s="118" t="s">
        <v>6</v>
      </c>
      <c r="O162" s="97"/>
      <c r="P162" s="98"/>
      <c r="Q162" s="121" t="s">
        <v>7</v>
      </c>
      <c r="R162" s="37" t="s">
        <v>8</v>
      </c>
      <c r="S162" s="253"/>
      <c r="T162" s="122"/>
      <c r="U162" s="123"/>
      <c r="W162" s="58"/>
      <c r="X162" s="58"/>
      <c r="Y162" s="58"/>
    </row>
    <row r="163" spans="1:25" x14ac:dyDescent="0.2">
      <c r="A163" s="38"/>
      <c r="B163" s="38"/>
      <c r="C163" s="38"/>
      <c r="D163" s="40"/>
      <c r="E163" s="39"/>
      <c r="F163" s="40"/>
      <c r="G163" s="40"/>
      <c r="H163" s="40"/>
      <c r="J163" s="21"/>
      <c r="K163" s="21"/>
      <c r="L163" s="21"/>
      <c r="N163" s="38"/>
      <c r="O163" s="38"/>
      <c r="P163" s="38"/>
      <c r="Q163" s="40"/>
      <c r="R163" s="39"/>
      <c r="S163" s="39"/>
      <c r="T163" s="40"/>
      <c r="U163" s="40"/>
      <c r="W163" s="21"/>
      <c r="X163" s="21"/>
      <c r="Y163" s="21"/>
    </row>
    <row r="164" spans="1:25" ht="13.5" thickBot="1" x14ac:dyDescent="0.25">
      <c r="A164" s="19"/>
      <c r="B164" s="19"/>
      <c r="C164" s="19"/>
      <c r="D164" s="21"/>
      <c r="E164" s="19"/>
      <c r="F164" s="21"/>
      <c r="G164" s="21"/>
      <c r="H164" s="21"/>
      <c r="J164" s="21"/>
      <c r="K164" s="21"/>
      <c r="L164" s="21"/>
      <c r="N164" s="19"/>
      <c r="O164" s="19"/>
      <c r="P164" s="19"/>
      <c r="Q164" s="21"/>
      <c r="R164" s="19"/>
      <c r="S164" s="251"/>
      <c r="T164" s="21"/>
      <c r="U164" s="21"/>
      <c r="W164" s="21"/>
      <c r="X164" s="21"/>
      <c r="Y164" s="21"/>
    </row>
    <row r="165" spans="1:25" x14ac:dyDescent="0.2">
      <c r="A165" s="124" t="s">
        <v>9</v>
      </c>
      <c r="B165" s="19"/>
      <c r="C165" s="125" t="s">
        <v>10</v>
      </c>
      <c r="D165" s="41" t="s">
        <v>11</v>
      </c>
      <c r="E165" s="126" t="s">
        <v>12</v>
      </c>
      <c r="F165" s="127" t="s">
        <v>13</v>
      </c>
      <c r="G165" s="126" t="s">
        <v>14</v>
      </c>
      <c r="H165" s="128" t="s">
        <v>15</v>
      </c>
      <c r="J165" s="21"/>
      <c r="K165" s="21"/>
      <c r="L165" s="21"/>
      <c r="N165" s="124" t="s">
        <v>9</v>
      </c>
      <c r="O165" s="19"/>
      <c r="P165" s="125" t="s">
        <v>10</v>
      </c>
      <c r="Q165" s="41" t="s">
        <v>11</v>
      </c>
      <c r="R165" s="126" t="s">
        <v>12</v>
      </c>
      <c r="S165" s="127" t="s">
        <v>333</v>
      </c>
      <c r="T165" s="126" t="s">
        <v>14</v>
      </c>
      <c r="U165" s="128" t="s">
        <v>15</v>
      </c>
      <c r="W165" s="21"/>
      <c r="X165" s="21"/>
      <c r="Y165" s="21"/>
    </row>
    <row r="166" spans="1:25" ht="13.5" thickBot="1" x14ac:dyDescent="0.25">
      <c r="A166" s="129"/>
      <c r="B166" s="42"/>
      <c r="C166" s="130"/>
      <c r="D166" s="43" t="s">
        <v>16</v>
      </c>
      <c r="E166" s="131"/>
      <c r="F166" s="131"/>
      <c r="G166" s="131"/>
      <c r="H166" s="133"/>
      <c r="J166" s="21"/>
      <c r="K166" s="21"/>
      <c r="L166" s="21"/>
      <c r="N166" s="129"/>
      <c r="O166" s="42"/>
      <c r="P166" s="130"/>
      <c r="Q166" s="43" t="s">
        <v>16</v>
      </c>
      <c r="R166" s="131"/>
      <c r="S166" s="131"/>
      <c r="T166" s="131"/>
      <c r="U166" s="133"/>
      <c r="W166" s="21"/>
      <c r="X166" s="21"/>
      <c r="Y166" s="21"/>
    </row>
    <row r="167" spans="1:25" ht="13.5" thickBot="1" x14ac:dyDescent="0.25">
      <c r="A167" s="19"/>
      <c r="B167" s="19"/>
      <c r="C167" s="19"/>
      <c r="D167" s="21"/>
      <c r="E167" s="19"/>
      <c r="F167" s="21"/>
      <c r="G167" s="21"/>
      <c r="H167" s="21"/>
      <c r="J167" s="46" t="s">
        <v>18</v>
      </c>
      <c r="K167" s="21"/>
      <c r="L167" s="21"/>
      <c r="N167" s="19"/>
      <c r="O167" s="19"/>
      <c r="P167" s="19"/>
      <c r="Q167" s="21"/>
      <c r="R167" s="19"/>
      <c r="S167" s="251"/>
      <c r="T167" s="21"/>
      <c r="U167" s="21"/>
      <c r="W167" s="46" t="s">
        <v>18</v>
      </c>
      <c r="X167" s="21"/>
      <c r="Y167" s="21"/>
    </row>
    <row r="168" spans="1:25" x14ac:dyDescent="0.2">
      <c r="A168" s="106">
        <v>59</v>
      </c>
      <c r="B168" s="14"/>
      <c r="C168" s="15" t="s">
        <v>20</v>
      </c>
      <c r="D168" s="24"/>
      <c r="E168" s="31" t="s">
        <v>21</v>
      </c>
      <c r="F168" s="59"/>
      <c r="G168" s="27"/>
      <c r="H168" s="28"/>
      <c r="I168" s="23" t="str">
        <f>IF(D168&gt;J168,"Y",IF(D168&gt;K168,"Y",IF(D168&gt;L168,"Y","N")))</f>
        <v>N</v>
      </c>
      <c r="J168" s="46">
        <f>D119</f>
        <v>167.5</v>
      </c>
      <c r="K168" s="23" t="s">
        <v>22</v>
      </c>
      <c r="L168" s="23" t="s">
        <v>22</v>
      </c>
      <c r="N168" s="106">
        <v>47</v>
      </c>
      <c r="O168" s="14"/>
      <c r="P168" s="15" t="s">
        <v>20</v>
      </c>
      <c r="Q168" s="24"/>
      <c r="R168" s="31" t="s">
        <v>21</v>
      </c>
      <c r="S168" s="25"/>
      <c r="T168" s="27"/>
      <c r="U168" s="28"/>
      <c r="V168" s="23" t="str">
        <f>IF(Q168&gt;W168,"Y",IF(Q168&gt;X168,"Y",IF(Q168&gt;Y168,"Y","N")))</f>
        <v>N</v>
      </c>
      <c r="W168" s="46">
        <f>Q119</f>
        <v>110</v>
      </c>
      <c r="X168" s="23" t="s">
        <v>22</v>
      </c>
      <c r="Y168" s="23" t="s">
        <v>22</v>
      </c>
    </row>
    <row r="169" spans="1:25" x14ac:dyDescent="0.2">
      <c r="A169" s="107"/>
      <c r="B169" s="16"/>
      <c r="C169" s="17" t="s">
        <v>23</v>
      </c>
      <c r="D169" s="26"/>
      <c r="E169" s="1"/>
      <c r="F169" s="5"/>
      <c r="G169" s="49"/>
      <c r="H169" s="50"/>
      <c r="I169" s="23" t="str">
        <f>IF(D169&gt;J169,"Y",IF(D169&gt;K169,"Y",IF(D169&gt;L169,"Y","N")))</f>
        <v>N</v>
      </c>
      <c r="J169" s="46">
        <f>D120</f>
        <v>102.5</v>
      </c>
      <c r="K169" s="23" t="s">
        <v>22</v>
      </c>
      <c r="L169" s="23" t="s">
        <v>22</v>
      </c>
      <c r="N169" s="107"/>
      <c r="O169" s="16"/>
      <c r="P169" s="17" t="s">
        <v>23</v>
      </c>
      <c r="Q169" s="26"/>
      <c r="R169" s="1"/>
      <c r="S169" s="6"/>
      <c r="T169" s="49"/>
      <c r="U169" s="50"/>
      <c r="V169" s="23" t="str">
        <f>IF(Q169&gt;W169,"Y",IF(Q169&gt;X169,"Y",IF(Q169&gt;Y169,"Y","N")))</f>
        <v>N</v>
      </c>
      <c r="W169" s="46">
        <f>Q120</f>
        <v>71</v>
      </c>
      <c r="X169" s="23" t="s">
        <v>22</v>
      </c>
      <c r="Y169" s="23" t="s">
        <v>22</v>
      </c>
    </row>
    <row r="170" spans="1:25" x14ac:dyDescent="0.2">
      <c r="A170" s="107"/>
      <c r="B170" s="16"/>
      <c r="C170" s="17" t="s">
        <v>24</v>
      </c>
      <c r="D170" s="26"/>
      <c r="E170" s="1"/>
      <c r="F170" s="5"/>
      <c r="G170" s="49"/>
      <c r="H170" s="50"/>
      <c r="I170" s="23" t="str">
        <f>IF(D170&gt;J170,"Y",IF(D170&gt;K170,"Y",IF(D170&gt;L170,"Y","N")))</f>
        <v>N</v>
      </c>
      <c r="J170" s="46">
        <f>D121</f>
        <v>182.5</v>
      </c>
      <c r="K170" s="23" t="s">
        <v>22</v>
      </c>
      <c r="L170" s="23" t="s">
        <v>22</v>
      </c>
      <c r="N170" s="107"/>
      <c r="O170" s="16"/>
      <c r="P170" s="17" t="s">
        <v>24</v>
      </c>
      <c r="Q170" s="26"/>
      <c r="R170" s="1"/>
      <c r="S170" s="6"/>
      <c r="T170" s="49"/>
      <c r="U170" s="50"/>
      <c r="V170" s="23" t="str">
        <f>IF(Q170&gt;W170,"Y",IF(Q170&gt;X170,"Y",IF(Q170&gt;Y170,"Y","N")))</f>
        <v>N</v>
      </c>
      <c r="W170" s="46">
        <f>Q121</f>
        <v>132.5</v>
      </c>
      <c r="X170" s="23" t="s">
        <v>22</v>
      </c>
      <c r="Y170" s="23" t="s">
        <v>22</v>
      </c>
    </row>
    <row r="171" spans="1:25" ht="13.5" thickBot="1" x14ac:dyDescent="0.25">
      <c r="A171" s="108"/>
      <c r="B171" s="16"/>
      <c r="C171" s="18" t="s">
        <v>25</v>
      </c>
      <c r="D171" s="29"/>
      <c r="E171" s="33"/>
      <c r="F171" s="37"/>
      <c r="G171" s="53"/>
      <c r="H171" s="54"/>
      <c r="I171" s="23" t="str">
        <f>IF(D171&gt;J171,"Y",IF(D171&gt;K171,"Y",IF(D171&gt;L171,"Y","N")))</f>
        <v>N</v>
      </c>
      <c r="J171" s="46">
        <f>D122</f>
        <v>422.5</v>
      </c>
      <c r="K171" s="23" t="s">
        <v>22</v>
      </c>
      <c r="L171" s="23" t="s">
        <v>22</v>
      </c>
      <c r="N171" s="108"/>
      <c r="O171" s="16"/>
      <c r="P171" s="18" t="s">
        <v>25</v>
      </c>
      <c r="Q171" s="29"/>
      <c r="R171" s="33"/>
      <c r="S171" s="30"/>
      <c r="T171" s="53"/>
      <c r="U171" s="54"/>
      <c r="V171" s="23" t="str">
        <f>IF(Q171&gt;W171,"Y",IF(Q171&gt;X171,"Y",IF(Q171&gt;Y171,"Y","N")))</f>
        <v>N</v>
      </c>
      <c r="W171" s="46">
        <f>Q122</f>
        <v>308.5</v>
      </c>
      <c r="X171" s="23" t="s">
        <v>22</v>
      </c>
      <c r="Y171" s="23" t="s">
        <v>22</v>
      </c>
    </row>
    <row r="172" spans="1:25" ht="13.5" thickBot="1" x14ac:dyDescent="0.25">
      <c r="A172" s="16"/>
      <c r="B172" s="16"/>
      <c r="C172" s="19"/>
      <c r="D172" s="46"/>
      <c r="E172" s="19"/>
      <c r="F172" s="21"/>
      <c r="G172" s="47"/>
      <c r="H172" s="21"/>
      <c r="J172" s="46"/>
      <c r="K172" s="23"/>
      <c r="L172" s="23"/>
      <c r="N172" s="16"/>
      <c r="O172" s="16"/>
      <c r="P172" s="19"/>
      <c r="Q172" s="46"/>
      <c r="R172" s="19"/>
      <c r="S172" s="251"/>
      <c r="T172" s="47"/>
      <c r="U172" s="21"/>
      <c r="W172" s="46"/>
      <c r="X172" s="23"/>
      <c r="Y172" s="23"/>
    </row>
    <row r="173" spans="1:25" x14ac:dyDescent="0.2">
      <c r="A173" s="106">
        <v>66</v>
      </c>
      <c r="B173" s="14"/>
      <c r="C173" s="231" t="s">
        <v>20</v>
      </c>
      <c r="D173" s="232">
        <v>130</v>
      </c>
      <c r="E173" s="233" t="s">
        <v>344</v>
      </c>
      <c r="F173" s="234" t="s">
        <v>5</v>
      </c>
      <c r="G173" s="235">
        <v>44121</v>
      </c>
      <c r="H173" s="236" t="s">
        <v>26</v>
      </c>
      <c r="I173" s="23" t="str">
        <f>IF(D173&gt;J173,"Y",IF(D173&gt;K173,"Y",IF(D173&gt;L173,"Y","N")))</f>
        <v>N</v>
      </c>
      <c r="J173" s="46">
        <f>D124</f>
        <v>200</v>
      </c>
      <c r="K173" s="23" t="s">
        <v>22</v>
      </c>
      <c r="L173" s="23" t="s">
        <v>22</v>
      </c>
      <c r="N173" s="106">
        <v>52</v>
      </c>
      <c r="O173" s="14"/>
      <c r="P173" s="15" t="s">
        <v>20</v>
      </c>
      <c r="Q173" s="24">
        <v>92.5</v>
      </c>
      <c r="R173" s="31" t="s">
        <v>167</v>
      </c>
      <c r="S173" s="25" t="s">
        <v>8</v>
      </c>
      <c r="T173" s="27">
        <v>38395</v>
      </c>
      <c r="U173" s="28" t="s">
        <v>115</v>
      </c>
      <c r="V173" s="23" t="str">
        <f>IF(Q173&gt;W173,"Y",IF(Q173&gt;X173,"Y",IF(Q173&gt;Y173,"Y","N")))</f>
        <v>N</v>
      </c>
      <c r="W173" s="46">
        <f>Q124</f>
        <v>122.5</v>
      </c>
      <c r="X173" s="23" t="s">
        <v>22</v>
      </c>
      <c r="Y173" s="23" t="s">
        <v>22</v>
      </c>
    </row>
    <row r="174" spans="1:25" x14ac:dyDescent="0.2">
      <c r="A174" s="107"/>
      <c r="B174" s="16"/>
      <c r="C174" s="225" t="s">
        <v>23</v>
      </c>
      <c r="D174" s="226">
        <v>97.5</v>
      </c>
      <c r="E174" s="227" t="s">
        <v>302</v>
      </c>
      <c r="F174" s="228" t="s">
        <v>5</v>
      </c>
      <c r="G174" s="229">
        <v>44121</v>
      </c>
      <c r="H174" s="230" t="s">
        <v>26</v>
      </c>
      <c r="I174" s="23" t="str">
        <f>IF(D174&gt;J174,"Y",IF(D174&gt;K174,"Y",IF(D174&gt;L174,"Y","N")))</f>
        <v>N</v>
      </c>
      <c r="J174" s="46">
        <f>D125</f>
        <v>135.5</v>
      </c>
      <c r="K174" s="23" t="s">
        <v>22</v>
      </c>
      <c r="L174" s="23" t="s">
        <v>22</v>
      </c>
      <c r="N174" s="107"/>
      <c r="O174" s="16"/>
      <c r="P174" s="17" t="s">
        <v>23</v>
      </c>
      <c r="Q174" s="26">
        <v>60</v>
      </c>
      <c r="R174" s="1" t="s">
        <v>167</v>
      </c>
      <c r="S174" s="6" t="s">
        <v>8</v>
      </c>
      <c r="T174" s="49">
        <v>38395</v>
      </c>
      <c r="U174" s="50" t="s">
        <v>115</v>
      </c>
      <c r="V174" s="23" t="str">
        <f>IF(Q174&gt;W174,"Y",IF(Q174&gt;X174,"Y",IF(Q174&gt;Y174,"Y","N")))</f>
        <v>N</v>
      </c>
      <c r="W174" s="46">
        <f>Q125</f>
        <v>82.5</v>
      </c>
      <c r="X174" s="23" t="s">
        <v>22</v>
      </c>
      <c r="Y174" s="23" t="s">
        <v>22</v>
      </c>
    </row>
    <row r="175" spans="1:25" x14ac:dyDescent="0.2">
      <c r="A175" s="107"/>
      <c r="B175" s="16"/>
      <c r="C175" s="225" t="s">
        <v>24</v>
      </c>
      <c r="D175" s="226">
        <v>195</v>
      </c>
      <c r="E175" s="227" t="s">
        <v>302</v>
      </c>
      <c r="F175" s="228" t="s">
        <v>5</v>
      </c>
      <c r="G175" s="229">
        <v>44121</v>
      </c>
      <c r="H175" s="230" t="s">
        <v>26</v>
      </c>
      <c r="I175" s="23" t="str">
        <f>IF(D175&gt;J175,"Y",IF(D175&gt;K175,"Y",IF(D175&gt;L175,"Y","N")))</f>
        <v>N</v>
      </c>
      <c r="J175" s="46">
        <f>D126</f>
        <v>272.5</v>
      </c>
      <c r="K175" s="23" t="s">
        <v>22</v>
      </c>
      <c r="L175" s="23" t="s">
        <v>22</v>
      </c>
      <c r="N175" s="107"/>
      <c r="O175" s="16"/>
      <c r="P175" s="17" t="s">
        <v>24</v>
      </c>
      <c r="Q175" s="26">
        <v>122.5</v>
      </c>
      <c r="R175" s="1" t="s">
        <v>167</v>
      </c>
      <c r="S175" s="6" t="s">
        <v>8</v>
      </c>
      <c r="T175" s="49">
        <v>38395</v>
      </c>
      <c r="U175" s="50" t="s">
        <v>115</v>
      </c>
      <c r="V175" s="23" t="str">
        <f>IF(Q175&gt;W175,"Y",IF(Q175&gt;X175,"Y",IF(Q175&gt;Y175,"Y","N")))</f>
        <v>N</v>
      </c>
      <c r="W175" s="46">
        <f>Q126</f>
        <v>147.5</v>
      </c>
      <c r="X175" s="23" t="s">
        <v>22</v>
      </c>
      <c r="Y175" s="23" t="s">
        <v>22</v>
      </c>
    </row>
    <row r="176" spans="1:25" ht="13.5" thickBot="1" x14ac:dyDescent="0.25">
      <c r="A176" s="108"/>
      <c r="B176" s="16"/>
      <c r="C176" s="237" t="s">
        <v>25</v>
      </c>
      <c r="D176" s="238">
        <v>417.5</v>
      </c>
      <c r="E176" s="239" t="s">
        <v>302</v>
      </c>
      <c r="F176" s="240" t="s">
        <v>5</v>
      </c>
      <c r="G176" s="242">
        <v>44121</v>
      </c>
      <c r="H176" s="241" t="s">
        <v>26</v>
      </c>
      <c r="I176" s="23" t="str">
        <f>IF(D176&gt;J176,"Y",IF(D176&gt;K176,"Y",IF(D176&gt;L176,"Y","N")))</f>
        <v>N</v>
      </c>
      <c r="J176" s="46">
        <f>D127</f>
        <v>600</v>
      </c>
      <c r="K176" s="23" t="s">
        <v>22</v>
      </c>
      <c r="L176" s="23" t="s">
        <v>22</v>
      </c>
      <c r="N176" s="108"/>
      <c r="O176" s="16"/>
      <c r="P176" s="18" t="s">
        <v>25</v>
      </c>
      <c r="Q176" s="29">
        <v>275</v>
      </c>
      <c r="R176" s="33" t="s">
        <v>167</v>
      </c>
      <c r="S176" s="30" t="s">
        <v>8</v>
      </c>
      <c r="T176" s="53">
        <v>38395</v>
      </c>
      <c r="U176" s="54" t="s">
        <v>115</v>
      </c>
      <c r="V176" s="23" t="str">
        <f>IF(Q176&gt;W176,"Y",IF(Q176&gt;X176,"Y",IF(Q176&gt;Y176,"Y","N")))</f>
        <v>N</v>
      </c>
      <c r="W176" s="46">
        <f>Q127</f>
        <v>352.5</v>
      </c>
      <c r="X176" s="23" t="s">
        <v>22</v>
      </c>
      <c r="Y176" s="23" t="s">
        <v>22</v>
      </c>
    </row>
    <row r="177" spans="1:25" ht="13.5" thickBot="1" x14ac:dyDescent="0.25">
      <c r="A177" s="16"/>
      <c r="B177" s="16"/>
      <c r="C177" s="19"/>
      <c r="D177" s="20"/>
      <c r="E177" s="48"/>
      <c r="F177" s="21"/>
      <c r="G177" s="22"/>
      <c r="H177" s="52"/>
      <c r="J177" s="46"/>
      <c r="K177" s="23"/>
      <c r="L177" s="23"/>
      <c r="N177" s="16"/>
      <c r="O177" s="16"/>
      <c r="P177" s="19"/>
      <c r="Q177" s="46"/>
      <c r="R177" s="48"/>
      <c r="S177" s="251"/>
      <c r="T177" s="21"/>
      <c r="U177" s="21"/>
      <c r="W177" s="46"/>
      <c r="X177" s="23"/>
      <c r="Y177" s="23"/>
    </row>
    <row r="178" spans="1:25" x14ac:dyDescent="0.2">
      <c r="A178" s="106">
        <v>74</v>
      </c>
      <c r="B178" s="14"/>
      <c r="C178" s="162" t="s">
        <v>20</v>
      </c>
      <c r="D178" s="163">
        <v>157.5</v>
      </c>
      <c r="E178" s="164" t="s">
        <v>89</v>
      </c>
      <c r="F178" s="165" t="s">
        <v>5</v>
      </c>
      <c r="G178" s="166">
        <v>43528</v>
      </c>
      <c r="H178" s="167" t="s">
        <v>317</v>
      </c>
      <c r="I178" s="23" t="str">
        <f>IF(D178&gt;J178,"Y",IF(D178&gt;K178,"Y",IF(D178&gt;L178,"Y","N")))</f>
        <v>N</v>
      </c>
      <c r="J178" s="46">
        <f>D129</f>
        <v>250</v>
      </c>
      <c r="K178" s="23" t="s">
        <v>22</v>
      </c>
      <c r="L178" s="23" t="s">
        <v>22</v>
      </c>
      <c r="N178" s="106">
        <v>57</v>
      </c>
      <c r="O178" s="14"/>
      <c r="P178" s="15" t="s">
        <v>20</v>
      </c>
      <c r="Q178" s="24">
        <v>132.5</v>
      </c>
      <c r="R178" s="31" t="s">
        <v>153</v>
      </c>
      <c r="S178" s="25" t="s">
        <v>8</v>
      </c>
      <c r="T178" s="27">
        <v>40278</v>
      </c>
      <c r="U178" s="28" t="s">
        <v>154</v>
      </c>
      <c r="V178" s="23" t="str">
        <f>IF(Q178&gt;W178,"Y",IF(Q178&gt;X178,"Y",IF(Q178&gt;Y178,"Y","N")))</f>
        <v>N</v>
      </c>
      <c r="W178" s="46">
        <f>Q129</f>
        <v>135</v>
      </c>
      <c r="X178" s="23" t="s">
        <v>22</v>
      </c>
      <c r="Y178" s="23" t="s">
        <v>22</v>
      </c>
    </row>
    <row r="179" spans="1:25" x14ac:dyDescent="0.2">
      <c r="A179" s="107"/>
      <c r="B179" s="16"/>
      <c r="C179" s="150" t="s">
        <v>23</v>
      </c>
      <c r="D179" s="151">
        <v>115</v>
      </c>
      <c r="E179" s="152" t="s">
        <v>89</v>
      </c>
      <c r="F179" s="153" t="s">
        <v>5</v>
      </c>
      <c r="G179" s="154">
        <v>43421</v>
      </c>
      <c r="H179" s="155" t="s">
        <v>26</v>
      </c>
      <c r="I179" s="23" t="str">
        <f>IF(D179&gt;J179,"Y",IF(D179&gt;K179,"Y",IF(D179&gt;L179,"Y","N")))</f>
        <v>N</v>
      </c>
      <c r="J179" s="46">
        <f>D130</f>
        <v>155</v>
      </c>
      <c r="K179" s="23" t="s">
        <v>22</v>
      </c>
      <c r="L179" s="23" t="s">
        <v>22</v>
      </c>
      <c r="N179" s="107"/>
      <c r="O179" s="16"/>
      <c r="P179" s="17" t="s">
        <v>23</v>
      </c>
      <c r="Q179" s="26">
        <v>67.5</v>
      </c>
      <c r="R179" s="1" t="s">
        <v>153</v>
      </c>
      <c r="S179" s="6" t="s">
        <v>8</v>
      </c>
      <c r="T179" s="49">
        <v>40278</v>
      </c>
      <c r="U179" s="50" t="s">
        <v>154</v>
      </c>
      <c r="V179" s="23" t="str">
        <f>IF(Q179&gt;W179,"Y",IF(Q179&gt;X179,"Y",IF(Q179&gt;Y179,"Y","N")))</f>
        <v>N</v>
      </c>
      <c r="W179" s="46">
        <f>Q130</f>
        <v>75</v>
      </c>
      <c r="X179" s="23" t="s">
        <v>22</v>
      </c>
      <c r="Y179" s="23" t="s">
        <v>22</v>
      </c>
    </row>
    <row r="180" spans="1:25" x14ac:dyDescent="0.2">
      <c r="A180" s="107"/>
      <c r="B180" s="16"/>
      <c r="C180" s="150" t="s">
        <v>24</v>
      </c>
      <c r="D180" s="151">
        <v>200</v>
      </c>
      <c r="E180" s="205" t="s">
        <v>302</v>
      </c>
      <c r="F180" s="153" t="s">
        <v>5</v>
      </c>
      <c r="G180" s="154">
        <v>43743</v>
      </c>
      <c r="H180" s="155" t="s">
        <v>326</v>
      </c>
      <c r="I180" s="23" t="str">
        <f>IF(D180&gt;J180,"Y",IF(D180&gt;K180,"Y",IF(D180&gt;L180,"Y","N")))</f>
        <v>N</v>
      </c>
      <c r="J180" s="46">
        <f>D131</f>
        <v>262.5</v>
      </c>
      <c r="K180" s="23" t="s">
        <v>22</v>
      </c>
      <c r="L180" s="23" t="s">
        <v>22</v>
      </c>
      <c r="N180" s="107"/>
      <c r="O180" s="16"/>
      <c r="P180" s="17" t="s">
        <v>24</v>
      </c>
      <c r="Q180" s="26">
        <v>147</v>
      </c>
      <c r="R180" s="1" t="s">
        <v>153</v>
      </c>
      <c r="S180" s="6" t="s">
        <v>8</v>
      </c>
      <c r="T180" s="49">
        <v>40467</v>
      </c>
      <c r="U180" s="50" t="s">
        <v>163</v>
      </c>
      <c r="V180" s="23" t="str">
        <f>IF(Q180&gt;W180,"Y",IF(Q180&gt;X180,"Y",IF(Q180&gt;Y180,"Y","N")))</f>
        <v>N</v>
      </c>
      <c r="W180" s="46">
        <f>Q131</f>
        <v>167.5</v>
      </c>
      <c r="X180" s="23" t="s">
        <v>22</v>
      </c>
      <c r="Y180" s="23" t="s">
        <v>22</v>
      </c>
    </row>
    <row r="181" spans="1:25" ht="13.5" thickBot="1" x14ac:dyDescent="0.25">
      <c r="A181" s="108"/>
      <c r="B181" s="16"/>
      <c r="C181" s="168" t="s">
        <v>25</v>
      </c>
      <c r="D181" s="169">
        <v>467.5</v>
      </c>
      <c r="E181" s="170" t="s">
        <v>89</v>
      </c>
      <c r="F181" s="171" t="s">
        <v>5</v>
      </c>
      <c r="G181" s="172">
        <v>43528</v>
      </c>
      <c r="H181" s="173" t="s">
        <v>317</v>
      </c>
      <c r="I181" s="23" t="str">
        <f>IF(D181&gt;J181,"Y",IF(D181&gt;K181,"Y",IF(D181&gt;L181,"Y","N")))</f>
        <v>N</v>
      </c>
      <c r="J181" s="46">
        <f>D132</f>
        <v>665</v>
      </c>
      <c r="K181" s="23" t="s">
        <v>22</v>
      </c>
      <c r="L181" s="23" t="s">
        <v>22</v>
      </c>
      <c r="N181" s="108"/>
      <c r="O181" s="16"/>
      <c r="P181" s="18" t="s">
        <v>25</v>
      </c>
      <c r="Q181" s="29">
        <v>342.5</v>
      </c>
      <c r="R181" s="33" t="s">
        <v>153</v>
      </c>
      <c r="S181" s="30" t="s">
        <v>8</v>
      </c>
      <c r="T181" s="53">
        <v>40278</v>
      </c>
      <c r="U181" s="54" t="s">
        <v>154</v>
      </c>
      <c r="V181" s="23" t="str">
        <f>IF(Q181&gt;W181,"Y",IF(Q181&gt;X181,"Y",IF(Q181&gt;Y181,"Y","N")))</f>
        <v>N</v>
      </c>
      <c r="W181" s="46">
        <f>Q132</f>
        <v>352.5</v>
      </c>
      <c r="X181" s="23" t="s">
        <v>22</v>
      </c>
      <c r="Y181" s="23" t="s">
        <v>22</v>
      </c>
    </row>
    <row r="182" spans="1:25" ht="13.5" thickBot="1" x14ac:dyDescent="0.25">
      <c r="A182" s="16"/>
      <c r="B182" s="16"/>
      <c r="C182" s="19"/>
      <c r="D182" s="46"/>
      <c r="E182" s="19"/>
      <c r="F182" s="21"/>
      <c r="G182" s="47"/>
      <c r="H182" s="21"/>
      <c r="J182" s="46"/>
      <c r="K182" s="23"/>
      <c r="L182" s="23"/>
      <c r="N182" s="16"/>
      <c r="O182" s="16"/>
      <c r="P182" s="19"/>
      <c r="Q182" s="46"/>
      <c r="R182" s="19"/>
      <c r="S182" s="251"/>
      <c r="T182" s="47"/>
      <c r="U182" s="21"/>
      <c r="W182" s="46"/>
      <c r="X182" s="23"/>
      <c r="Y182" s="23"/>
    </row>
    <row r="183" spans="1:25" x14ac:dyDescent="0.2">
      <c r="A183" s="106">
        <v>83</v>
      </c>
      <c r="B183" s="14"/>
      <c r="C183" s="15" t="s">
        <v>20</v>
      </c>
      <c r="D183" s="24">
        <v>267.5</v>
      </c>
      <c r="E183" s="31" t="s">
        <v>168</v>
      </c>
      <c r="F183" s="25" t="s">
        <v>8</v>
      </c>
      <c r="G183" s="27" t="s">
        <v>169</v>
      </c>
      <c r="H183" s="28" t="s">
        <v>170</v>
      </c>
      <c r="I183" s="23" t="str">
        <f>IF(D183&gt;J183,"Y",IF(D183&gt;K183,"Y",IF(D183&gt;L183,"Y","N")))</f>
        <v>N</v>
      </c>
      <c r="J183" s="46">
        <f>D134</f>
        <v>297.5</v>
      </c>
      <c r="K183" s="23" t="s">
        <v>22</v>
      </c>
      <c r="L183" s="23" t="s">
        <v>22</v>
      </c>
      <c r="N183" s="106">
        <v>63</v>
      </c>
      <c r="O183" s="14"/>
      <c r="P183" s="231" t="s">
        <v>20</v>
      </c>
      <c r="Q183" s="232">
        <v>127.5</v>
      </c>
      <c r="R183" s="233" t="s">
        <v>297</v>
      </c>
      <c r="S183" s="234" t="s">
        <v>5</v>
      </c>
      <c r="T183" s="235">
        <v>44121</v>
      </c>
      <c r="U183" s="236" t="s">
        <v>26</v>
      </c>
      <c r="V183" s="23" t="str">
        <f>IF(Q183&gt;W183,"Y",IF(Q183&gt;X183,"Y",IF(Q183&gt;Y183,"Y","N")))</f>
        <v>N</v>
      </c>
      <c r="W183" s="46">
        <f>Q134</f>
        <v>148</v>
      </c>
      <c r="X183" s="23" t="s">
        <v>22</v>
      </c>
      <c r="Y183" s="23" t="s">
        <v>22</v>
      </c>
    </row>
    <row r="184" spans="1:25" x14ac:dyDescent="0.2">
      <c r="A184" s="107"/>
      <c r="B184" s="16"/>
      <c r="C184" s="17" t="s">
        <v>23</v>
      </c>
      <c r="D184" s="26">
        <v>177.5</v>
      </c>
      <c r="E184" s="1" t="s">
        <v>171</v>
      </c>
      <c r="F184" s="6" t="s">
        <v>8</v>
      </c>
      <c r="G184" s="49">
        <v>37694</v>
      </c>
      <c r="H184" s="50" t="s">
        <v>109</v>
      </c>
      <c r="I184" s="23" t="str">
        <f>IF(D184&gt;J184,"Y",IF(D184&gt;K184,"Y",IF(D184&gt;L184,"Y","N")))</f>
        <v>N</v>
      </c>
      <c r="J184" s="46">
        <f>D135</f>
        <v>185</v>
      </c>
      <c r="K184" s="23" t="s">
        <v>22</v>
      </c>
      <c r="L184" s="23" t="s">
        <v>22</v>
      </c>
      <c r="N184" s="107"/>
      <c r="O184" s="16"/>
      <c r="P184" s="150" t="s">
        <v>23</v>
      </c>
      <c r="Q184" s="174">
        <v>75</v>
      </c>
      <c r="R184" s="152" t="s">
        <v>167</v>
      </c>
      <c r="S184" s="157" t="s">
        <v>8</v>
      </c>
      <c r="T184" s="158">
        <v>39124</v>
      </c>
      <c r="U184" s="175" t="s">
        <v>109</v>
      </c>
      <c r="V184" s="23" t="str">
        <f>IF(Q184&gt;W184,"Y",IF(Q184&gt;X184,"Y",IF(Q184&gt;Y184,"Y","N")))</f>
        <v>N</v>
      </c>
      <c r="W184" s="46">
        <f>Q135</f>
        <v>77.5</v>
      </c>
      <c r="X184" s="23" t="s">
        <v>22</v>
      </c>
      <c r="Y184" s="23" t="s">
        <v>22</v>
      </c>
    </row>
    <row r="185" spans="1:25" x14ac:dyDescent="0.2">
      <c r="A185" s="107"/>
      <c r="B185" s="16"/>
      <c r="C185" s="17" t="s">
        <v>24</v>
      </c>
      <c r="D185" s="26">
        <v>252.5</v>
      </c>
      <c r="E185" s="1" t="s">
        <v>171</v>
      </c>
      <c r="F185" s="6" t="s">
        <v>8</v>
      </c>
      <c r="G185" s="49">
        <v>37695</v>
      </c>
      <c r="H185" s="50" t="s">
        <v>109</v>
      </c>
      <c r="I185" s="23" t="str">
        <f>IF(D185&gt;J185,"Y",IF(D185&gt;K185,"Y",IF(D185&gt;L185,"Y","N")))</f>
        <v>N</v>
      </c>
      <c r="J185" s="46">
        <f>D136</f>
        <v>290</v>
      </c>
      <c r="K185" s="23" t="s">
        <v>22</v>
      </c>
      <c r="L185" s="23" t="s">
        <v>22</v>
      </c>
      <c r="N185" s="107"/>
      <c r="O185" s="16"/>
      <c r="P185" s="225" t="s">
        <v>24</v>
      </c>
      <c r="Q185" s="226">
        <v>162.5</v>
      </c>
      <c r="R185" s="227" t="s">
        <v>297</v>
      </c>
      <c r="S185" s="228" t="s">
        <v>5</v>
      </c>
      <c r="T185" s="229">
        <v>44121</v>
      </c>
      <c r="U185" s="230" t="s">
        <v>26</v>
      </c>
      <c r="V185" s="23" t="str">
        <f>IF(Q185&gt;W185,"Y",IF(Q185&gt;X185,"Y",IF(Q185&gt;Y185,"Y","N")))</f>
        <v>N</v>
      </c>
      <c r="W185" s="46">
        <f>Q136</f>
        <v>162.5</v>
      </c>
      <c r="X185" s="23" t="s">
        <v>22</v>
      </c>
      <c r="Y185" s="23" t="s">
        <v>22</v>
      </c>
    </row>
    <row r="186" spans="1:25" ht="13.5" thickBot="1" x14ac:dyDescent="0.25">
      <c r="A186" s="108"/>
      <c r="B186" s="16"/>
      <c r="C186" s="18" t="s">
        <v>25</v>
      </c>
      <c r="D186" s="29">
        <v>675</v>
      </c>
      <c r="E186" s="33" t="s">
        <v>171</v>
      </c>
      <c r="F186" s="30" t="s">
        <v>8</v>
      </c>
      <c r="G186" s="53">
        <v>37694</v>
      </c>
      <c r="H186" s="54" t="s">
        <v>109</v>
      </c>
      <c r="I186" s="23" t="str">
        <f>IF(D186&gt;J186,"Y",IF(D186&gt;K186,"Y",IF(D186&gt;L186,"Y","N")))</f>
        <v>N</v>
      </c>
      <c r="J186" s="46">
        <f>D137</f>
        <v>735</v>
      </c>
      <c r="K186" s="23" t="s">
        <v>22</v>
      </c>
      <c r="L186" s="23" t="s">
        <v>22</v>
      </c>
      <c r="N186" s="108"/>
      <c r="O186" s="16"/>
      <c r="P186" s="237" t="s">
        <v>25</v>
      </c>
      <c r="Q186" s="238">
        <v>365</v>
      </c>
      <c r="R186" s="239" t="s">
        <v>297</v>
      </c>
      <c r="S186" s="240" t="s">
        <v>5</v>
      </c>
      <c r="T186" s="242">
        <v>44121</v>
      </c>
      <c r="U186" s="241" t="s">
        <v>26</v>
      </c>
      <c r="V186" s="23" t="str">
        <f>IF(Q186&gt;W186,"Y",IF(Q186&gt;X186,"Y",IF(Q186&gt;Y186,"Y","N")))</f>
        <v>N</v>
      </c>
      <c r="W186" s="46">
        <f>Q137</f>
        <v>372.5</v>
      </c>
      <c r="X186" s="23" t="s">
        <v>22</v>
      </c>
      <c r="Y186" s="23" t="s">
        <v>22</v>
      </c>
    </row>
    <row r="187" spans="1:25" ht="13.5" thickBot="1" x14ac:dyDescent="0.25">
      <c r="A187" s="16"/>
      <c r="B187" s="16"/>
      <c r="C187" s="19"/>
      <c r="D187" s="20"/>
      <c r="E187" s="48"/>
      <c r="F187" s="251"/>
      <c r="G187" s="22"/>
      <c r="H187" s="23"/>
      <c r="J187" s="46"/>
      <c r="K187" s="23"/>
      <c r="L187" s="23"/>
      <c r="N187" s="16"/>
      <c r="O187" s="16"/>
      <c r="P187" s="19"/>
      <c r="Q187" s="46"/>
      <c r="R187" s="48"/>
      <c r="S187" s="251"/>
      <c r="T187" s="21"/>
      <c r="U187" s="21"/>
      <c r="W187" s="46"/>
      <c r="X187" s="23"/>
      <c r="Y187" s="23"/>
    </row>
    <row r="188" spans="1:25" x14ac:dyDescent="0.2">
      <c r="A188" s="106">
        <v>93</v>
      </c>
      <c r="B188" s="14"/>
      <c r="C188" s="15" t="s">
        <v>20</v>
      </c>
      <c r="D188" s="24">
        <v>305</v>
      </c>
      <c r="E188" s="31" t="s">
        <v>155</v>
      </c>
      <c r="F188" s="25" t="s">
        <v>8</v>
      </c>
      <c r="G188" s="27">
        <v>37219</v>
      </c>
      <c r="H188" s="28" t="s">
        <v>109</v>
      </c>
      <c r="I188" s="23" t="str">
        <f>IF(D188&gt;J188,"Y",IF(D188&gt;K188,"Y",IF(D188&gt;L188,"Y","N")))</f>
        <v>N</v>
      </c>
      <c r="J188" s="46">
        <f>D139</f>
        <v>305</v>
      </c>
      <c r="K188" s="23" t="s">
        <v>22</v>
      </c>
      <c r="L188" s="23" t="s">
        <v>22</v>
      </c>
      <c r="N188" s="106">
        <v>72</v>
      </c>
      <c r="O188" s="14"/>
      <c r="P188" s="162" t="s">
        <v>20</v>
      </c>
      <c r="Q188" s="163">
        <v>117.5</v>
      </c>
      <c r="R188" s="262" t="s">
        <v>92</v>
      </c>
      <c r="S188" s="165" t="s">
        <v>5</v>
      </c>
      <c r="T188" s="166">
        <v>43893</v>
      </c>
      <c r="U188" s="167" t="s">
        <v>26</v>
      </c>
      <c r="V188" s="23" t="str">
        <f>IF(Q188&gt;W188,"Y",IF(Q188&gt;X188,"Y",IF(Q188&gt;Y188,"Y","N")))</f>
        <v>N</v>
      </c>
      <c r="W188" s="46">
        <f>Q139</f>
        <v>157.5</v>
      </c>
      <c r="X188" s="23" t="s">
        <v>22</v>
      </c>
      <c r="Y188" s="23" t="s">
        <v>22</v>
      </c>
    </row>
    <row r="189" spans="1:25" x14ac:dyDescent="0.2">
      <c r="A189" s="107"/>
      <c r="B189" s="16"/>
      <c r="C189" s="17" t="s">
        <v>23</v>
      </c>
      <c r="D189" s="26">
        <v>192.5</v>
      </c>
      <c r="E189" s="1" t="s">
        <v>155</v>
      </c>
      <c r="F189" s="6" t="s">
        <v>8</v>
      </c>
      <c r="G189" s="49">
        <v>37793</v>
      </c>
      <c r="H189" s="50" t="s">
        <v>172</v>
      </c>
      <c r="I189" s="23" t="str">
        <f>IF(D189&gt;J189,"Y",IF(D189&gt;K189,"Y",IF(D189&gt;L189,"Y","N")))</f>
        <v>N</v>
      </c>
      <c r="J189" s="46">
        <f>D140</f>
        <v>205</v>
      </c>
      <c r="K189" s="23" t="s">
        <v>22</v>
      </c>
      <c r="L189" s="23" t="s">
        <v>22</v>
      </c>
      <c r="N189" s="107"/>
      <c r="O189" s="16"/>
      <c r="P189" s="225" t="s">
        <v>23</v>
      </c>
      <c r="Q189" s="226">
        <v>75.5</v>
      </c>
      <c r="R189" s="227" t="s">
        <v>339</v>
      </c>
      <c r="S189" s="228" t="s">
        <v>5</v>
      </c>
      <c r="T189" s="229">
        <v>44121</v>
      </c>
      <c r="U189" s="230" t="s">
        <v>26</v>
      </c>
      <c r="V189" s="23" t="str">
        <f>IF(Q189&gt;W189,"Y",IF(Q189&gt;X189,"Y",IF(Q189&gt;Y189,"Y","N")))</f>
        <v>N</v>
      </c>
      <c r="W189" s="46">
        <f>Q140</f>
        <v>90</v>
      </c>
      <c r="X189" s="23" t="s">
        <v>22</v>
      </c>
      <c r="Y189" s="23" t="s">
        <v>22</v>
      </c>
    </row>
    <row r="190" spans="1:25" x14ac:dyDescent="0.2">
      <c r="A190" s="107"/>
      <c r="B190" s="16"/>
      <c r="C190" s="17" t="s">
        <v>24</v>
      </c>
      <c r="D190" s="26">
        <v>277.5</v>
      </c>
      <c r="E190" s="1" t="s">
        <v>155</v>
      </c>
      <c r="F190" s="6" t="s">
        <v>8</v>
      </c>
      <c r="G190" s="49">
        <v>36687</v>
      </c>
      <c r="H190" s="50" t="s">
        <v>109</v>
      </c>
      <c r="I190" s="23" t="str">
        <f>IF(D190&gt;J190,"Y",IF(D190&gt;K190,"Y",IF(D190&gt;L190,"Y","N")))</f>
        <v>N</v>
      </c>
      <c r="J190" s="46">
        <f>D141</f>
        <v>320</v>
      </c>
      <c r="K190" s="23" t="s">
        <v>22</v>
      </c>
      <c r="L190" s="23" t="s">
        <v>22</v>
      </c>
      <c r="N190" s="107"/>
      <c r="O190" s="16"/>
      <c r="P190" s="150" t="s">
        <v>24</v>
      </c>
      <c r="Q190" s="151">
        <v>157.5</v>
      </c>
      <c r="R190" s="152" t="s">
        <v>92</v>
      </c>
      <c r="S190" s="153" t="s">
        <v>5</v>
      </c>
      <c r="T190" s="154">
        <v>43528</v>
      </c>
      <c r="U190" s="155" t="s">
        <v>317</v>
      </c>
      <c r="V190" s="23" t="str">
        <f>IF(Q190&gt;W190,"Y",IF(Q190&gt;X190,"Y",IF(Q190&gt;Y190,"Y","N")))</f>
        <v>N</v>
      </c>
      <c r="W190" s="46">
        <f>Q141</f>
        <v>182.5</v>
      </c>
      <c r="X190" s="23" t="s">
        <v>22</v>
      </c>
      <c r="Y190" s="23" t="s">
        <v>22</v>
      </c>
    </row>
    <row r="191" spans="1:25" ht="13.5" thickBot="1" x14ac:dyDescent="0.25">
      <c r="A191" s="108"/>
      <c r="B191" s="16"/>
      <c r="C191" s="18" t="s">
        <v>25</v>
      </c>
      <c r="D191" s="29">
        <v>767.5</v>
      </c>
      <c r="E191" s="33" t="s">
        <v>155</v>
      </c>
      <c r="F191" s="30" t="s">
        <v>8</v>
      </c>
      <c r="G191" s="53">
        <v>36687</v>
      </c>
      <c r="H191" s="54" t="s">
        <v>109</v>
      </c>
      <c r="I191" s="23" t="str">
        <f>IF(D191&gt;J191,"Y",IF(D191&gt;K191,"Y",IF(D191&gt;L191,"Y","N")))</f>
        <v>N</v>
      </c>
      <c r="J191" s="46">
        <f>D142</f>
        <v>767.5</v>
      </c>
      <c r="K191" s="23" t="s">
        <v>22</v>
      </c>
      <c r="L191" s="23" t="s">
        <v>22</v>
      </c>
      <c r="N191" s="108"/>
      <c r="O191" s="16"/>
      <c r="P191" s="168" t="s">
        <v>25</v>
      </c>
      <c r="Q191" s="169">
        <v>348</v>
      </c>
      <c r="R191" s="264" t="s">
        <v>92</v>
      </c>
      <c r="S191" s="171" t="s">
        <v>5</v>
      </c>
      <c r="T191" s="172">
        <v>43893</v>
      </c>
      <c r="U191" s="173" t="s">
        <v>26</v>
      </c>
      <c r="V191" s="23" t="str">
        <f>IF(Q191&gt;W191,"Y",IF(Q191&gt;X191,"Y",IF(Q191&gt;Y191,"Y","N")))</f>
        <v>N</v>
      </c>
      <c r="W191" s="46">
        <f>Q142</f>
        <v>425</v>
      </c>
      <c r="X191" s="23" t="s">
        <v>22</v>
      </c>
      <c r="Y191" s="23" t="s">
        <v>22</v>
      </c>
    </row>
    <row r="192" spans="1:25" ht="13.5" thickBot="1" x14ac:dyDescent="0.25">
      <c r="A192" s="16"/>
      <c r="B192" s="16"/>
      <c r="C192" s="19"/>
      <c r="D192" s="46"/>
      <c r="E192" s="19"/>
      <c r="F192" s="251"/>
      <c r="G192" s="47"/>
      <c r="H192" s="21"/>
      <c r="J192" s="46"/>
      <c r="K192" s="23"/>
      <c r="L192" s="23"/>
      <c r="N192" s="16"/>
      <c r="O192" s="16"/>
      <c r="P192" s="19"/>
      <c r="Q192" s="46"/>
      <c r="R192" s="19"/>
      <c r="S192" s="251"/>
      <c r="T192" s="47"/>
      <c r="U192" s="21"/>
      <c r="W192" s="46"/>
      <c r="X192" s="23"/>
      <c r="Y192" s="23"/>
    </row>
    <row r="193" spans="1:25" x14ac:dyDescent="0.2">
      <c r="A193" s="106">
        <v>105</v>
      </c>
      <c r="B193" s="14"/>
      <c r="C193" s="15" t="s">
        <v>20</v>
      </c>
      <c r="D193" s="24">
        <v>310</v>
      </c>
      <c r="E193" s="31" t="s">
        <v>173</v>
      </c>
      <c r="F193" s="25" t="s">
        <v>8</v>
      </c>
      <c r="G193" s="27">
        <v>40243</v>
      </c>
      <c r="H193" s="28" t="s">
        <v>174</v>
      </c>
      <c r="I193" s="23" t="str">
        <f>IF(D193&gt;J193,"Y",IF(D193&gt;K193,"Y",IF(D193&gt;L193,"Y","N")))</f>
        <v>N</v>
      </c>
      <c r="J193" s="46">
        <f>D144</f>
        <v>315</v>
      </c>
      <c r="K193" s="23" t="s">
        <v>22</v>
      </c>
      <c r="L193" s="23" t="s">
        <v>22</v>
      </c>
      <c r="N193" s="106">
        <v>84</v>
      </c>
      <c r="O193" s="14"/>
      <c r="P193" s="162" t="s">
        <v>20</v>
      </c>
      <c r="Q193" s="163">
        <v>117.5</v>
      </c>
      <c r="R193" s="164" t="s">
        <v>92</v>
      </c>
      <c r="S193" s="165" t="s">
        <v>5</v>
      </c>
      <c r="T193" s="166">
        <v>43151</v>
      </c>
      <c r="U193" s="167" t="s">
        <v>189</v>
      </c>
      <c r="V193" s="23" t="str">
        <f>IF(Q193&gt;W193,"Y",IF(Q193&gt;X193,"Y",IF(Q193&gt;Y193,"Y","N")))</f>
        <v>N</v>
      </c>
      <c r="W193" s="46">
        <f>Q144</f>
        <v>182.5</v>
      </c>
      <c r="X193" s="23" t="s">
        <v>22</v>
      </c>
      <c r="Y193" s="23" t="s">
        <v>22</v>
      </c>
    </row>
    <row r="194" spans="1:25" ht="13.5" thickBot="1" x14ac:dyDescent="0.25">
      <c r="A194" s="107"/>
      <c r="B194" s="16"/>
      <c r="C194" s="17" t="s">
        <v>23</v>
      </c>
      <c r="D194" s="26">
        <v>227.5</v>
      </c>
      <c r="E194" s="1" t="s">
        <v>173</v>
      </c>
      <c r="F194" s="6" t="s">
        <v>5</v>
      </c>
      <c r="G194" s="49">
        <v>40705</v>
      </c>
      <c r="H194" s="50" t="s">
        <v>43</v>
      </c>
      <c r="I194" s="23" t="str">
        <f>IF(D194&gt;J194,"Y",IF(D194&gt;K194,"Y",IF(D194&gt;L194,"Y","N")))</f>
        <v>N</v>
      </c>
      <c r="J194" s="46">
        <f>D145</f>
        <v>230</v>
      </c>
      <c r="K194" s="23" t="s">
        <v>22</v>
      </c>
      <c r="L194" s="23" t="s">
        <v>22</v>
      </c>
      <c r="N194" s="107"/>
      <c r="O194" s="16"/>
      <c r="P194" s="150" t="s">
        <v>23</v>
      </c>
      <c r="Q194" s="174">
        <v>80</v>
      </c>
      <c r="R194" s="152" t="s">
        <v>175</v>
      </c>
      <c r="S194" s="157" t="s">
        <v>8</v>
      </c>
      <c r="T194" s="158" t="s">
        <v>156</v>
      </c>
      <c r="U194" s="175" t="s">
        <v>109</v>
      </c>
      <c r="V194" s="23" t="str">
        <f>IF(Q194&gt;W194,"Y",IF(Q194&gt;X194,"Y",IF(Q194&gt;Y194,"Y","N")))</f>
        <v>N</v>
      </c>
      <c r="W194" s="46">
        <f>Q145</f>
        <v>105</v>
      </c>
      <c r="X194" s="23" t="s">
        <v>22</v>
      </c>
      <c r="Y194" s="23" t="s">
        <v>22</v>
      </c>
    </row>
    <row r="195" spans="1:25" ht="13.5" thickBot="1" x14ac:dyDescent="0.25">
      <c r="A195" s="107"/>
      <c r="B195" s="16"/>
      <c r="C195" s="17" t="s">
        <v>24</v>
      </c>
      <c r="D195" s="26">
        <v>300</v>
      </c>
      <c r="E195" s="1" t="s">
        <v>173</v>
      </c>
      <c r="F195" s="6" t="s">
        <v>8</v>
      </c>
      <c r="G195" s="49">
        <v>40243</v>
      </c>
      <c r="H195" s="50" t="s">
        <v>174</v>
      </c>
      <c r="I195" s="23" t="str">
        <f>IF(D195&gt;J195,"Y",IF(D195&gt;K195,"Y",IF(D195&gt;L195,"Y","N")))</f>
        <v>N</v>
      </c>
      <c r="J195" s="46">
        <f>D146</f>
        <v>322.5</v>
      </c>
      <c r="K195" s="23" t="s">
        <v>22</v>
      </c>
      <c r="L195" s="23" t="s">
        <v>22</v>
      </c>
      <c r="N195" s="107"/>
      <c r="O195" s="16"/>
      <c r="P195" s="150" t="s">
        <v>24</v>
      </c>
      <c r="Q195" s="151">
        <v>157.5</v>
      </c>
      <c r="R195" s="152" t="s">
        <v>92</v>
      </c>
      <c r="S195" s="153" t="s">
        <v>5</v>
      </c>
      <c r="T195" s="166">
        <v>43151</v>
      </c>
      <c r="U195" s="167" t="s">
        <v>189</v>
      </c>
      <c r="V195" s="23" t="str">
        <f>IF(Q195&gt;W195,"Y",IF(Q195&gt;X195,"Y",IF(Q195&gt;Y195,"Y","N")))</f>
        <v>N</v>
      </c>
      <c r="W195" s="46">
        <f>Q146</f>
        <v>200</v>
      </c>
      <c r="X195" s="23" t="s">
        <v>22</v>
      </c>
      <c r="Y195" s="23" t="s">
        <v>22</v>
      </c>
    </row>
    <row r="196" spans="1:25" ht="13.5" thickBot="1" x14ac:dyDescent="0.25">
      <c r="A196" s="108"/>
      <c r="B196" s="16"/>
      <c r="C196" s="18" t="s">
        <v>25</v>
      </c>
      <c r="D196" s="29">
        <v>832.5</v>
      </c>
      <c r="E196" s="33" t="s">
        <v>173</v>
      </c>
      <c r="F196" s="30" t="s">
        <v>8</v>
      </c>
      <c r="G196" s="53">
        <v>40243</v>
      </c>
      <c r="H196" s="54" t="s">
        <v>174</v>
      </c>
      <c r="I196" s="23" t="str">
        <f>IF(D196&gt;J196,"Y",IF(D196&gt;K196,"Y",IF(D196&gt;L196,"Y","N")))</f>
        <v>N</v>
      </c>
      <c r="J196" s="46">
        <f>D147</f>
        <v>845</v>
      </c>
      <c r="K196" s="23" t="s">
        <v>22</v>
      </c>
      <c r="L196" s="23" t="s">
        <v>22</v>
      </c>
      <c r="N196" s="108"/>
      <c r="O196" s="16"/>
      <c r="P196" s="168" t="s">
        <v>25</v>
      </c>
      <c r="Q196" s="169">
        <v>347.5</v>
      </c>
      <c r="R196" s="170" t="s">
        <v>92</v>
      </c>
      <c r="S196" s="171" t="s">
        <v>5</v>
      </c>
      <c r="T196" s="166">
        <v>43151</v>
      </c>
      <c r="U196" s="167" t="s">
        <v>189</v>
      </c>
      <c r="V196" s="23" t="str">
        <f>IF(Q196&gt;W196,"Y",IF(Q196&gt;X196,"Y",IF(Q196&gt;Y196,"Y","N")))</f>
        <v>N</v>
      </c>
      <c r="W196" s="46">
        <f>Q147</f>
        <v>487.5</v>
      </c>
      <c r="X196" s="23" t="s">
        <v>22</v>
      </c>
      <c r="Y196" s="23" t="s">
        <v>22</v>
      </c>
    </row>
    <row r="197" spans="1:25" ht="13.5" thickBot="1" x14ac:dyDescent="0.25">
      <c r="A197" s="16"/>
      <c r="B197" s="16"/>
      <c r="C197" s="19"/>
      <c r="D197" s="20"/>
      <c r="E197" s="48"/>
      <c r="F197" s="251"/>
      <c r="G197" s="22"/>
      <c r="H197" s="23"/>
      <c r="J197" s="46"/>
      <c r="K197" s="23"/>
      <c r="L197" s="23"/>
      <c r="N197" s="16"/>
      <c r="O197" s="16"/>
      <c r="P197" s="19"/>
      <c r="Q197" s="46"/>
      <c r="R197" s="19"/>
      <c r="S197" s="251"/>
      <c r="T197" s="47"/>
      <c r="U197" s="21"/>
      <c r="W197" s="46"/>
      <c r="X197" s="23"/>
      <c r="Y197" s="23"/>
    </row>
    <row r="198" spans="1:25" x14ac:dyDescent="0.2">
      <c r="A198" s="106">
        <v>120</v>
      </c>
      <c r="B198" s="14"/>
      <c r="C198" s="162" t="s">
        <v>20</v>
      </c>
      <c r="D198" s="163">
        <v>225</v>
      </c>
      <c r="E198" s="164" t="s">
        <v>93</v>
      </c>
      <c r="F198" s="165" t="s">
        <v>5</v>
      </c>
      <c r="G198" s="166">
        <v>43064</v>
      </c>
      <c r="H198" s="167" t="s">
        <v>26</v>
      </c>
      <c r="I198" s="23" t="str">
        <f>IF(D198&gt;J198,"Y",IF(D198&gt;K198,"Y",IF(D198&gt;L198,"Y","N")))</f>
        <v>N</v>
      </c>
      <c r="J198" s="46">
        <f>D149</f>
        <v>305</v>
      </c>
      <c r="K198" s="23" t="s">
        <v>22</v>
      </c>
      <c r="L198" s="23" t="s">
        <v>22</v>
      </c>
      <c r="N198" s="106" t="s">
        <v>35</v>
      </c>
      <c r="O198" s="14"/>
      <c r="P198" s="162" t="s">
        <v>20</v>
      </c>
      <c r="Q198" s="163">
        <v>175</v>
      </c>
      <c r="R198" s="164" t="s">
        <v>301</v>
      </c>
      <c r="S198" s="165" t="s">
        <v>5</v>
      </c>
      <c r="T198" s="166">
        <v>43893</v>
      </c>
      <c r="U198" s="167" t="s">
        <v>26</v>
      </c>
      <c r="V198" s="23" t="str">
        <f>IF(Q198&gt;W198,"Y",IF(Q198&gt;X198,"Y",IF(Q198&gt;Y198,"Y","N")))</f>
        <v>N</v>
      </c>
      <c r="W198" s="46">
        <f>Q149</f>
        <v>252.5</v>
      </c>
      <c r="X198" s="23" t="s">
        <v>22</v>
      </c>
      <c r="Y198" s="23" t="s">
        <v>22</v>
      </c>
    </row>
    <row r="199" spans="1:25" x14ac:dyDescent="0.2">
      <c r="A199" s="107"/>
      <c r="B199" s="16"/>
      <c r="C199" s="150" t="s">
        <v>23</v>
      </c>
      <c r="D199" s="174">
        <v>250</v>
      </c>
      <c r="E199" s="152" t="s">
        <v>83</v>
      </c>
      <c r="F199" s="157" t="s">
        <v>8</v>
      </c>
      <c r="G199" s="158">
        <v>39907</v>
      </c>
      <c r="H199" s="175" t="s">
        <v>163</v>
      </c>
      <c r="I199" s="23" t="str">
        <f>IF(D199&gt;J199,"Y",IF(D199&gt;K199,"Y",IF(D199&gt;L199,"Y","N")))</f>
        <v>N</v>
      </c>
      <c r="J199" s="46">
        <f>D150</f>
        <v>250</v>
      </c>
      <c r="K199" s="23" t="s">
        <v>22</v>
      </c>
      <c r="L199" s="23" t="s">
        <v>22</v>
      </c>
      <c r="N199" s="107"/>
      <c r="O199" s="16"/>
      <c r="P199" s="150" t="s">
        <v>23</v>
      </c>
      <c r="Q199" s="151">
        <v>112.5</v>
      </c>
      <c r="R199" s="152" t="s">
        <v>301</v>
      </c>
      <c r="S199" s="153" t="s">
        <v>5</v>
      </c>
      <c r="T199" s="154">
        <v>43893</v>
      </c>
      <c r="U199" s="155" t="s">
        <v>26</v>
      </c>
      <c r="V199" s="23" t="str">
        <f>IF(Q199&gt;W199,"Y",IF(Q199&gt;X199,"Y",IF(Q199&gt;Y199,"Y","N")))</f>
        <v>N</v>
      </c>
      <c r="W199" s="46">
        <f>Q150</f>
        <v>125</v>
      </c>
      <c r="X199" s="23" t="s">
        <v>22</v>
      </c>
      <c r="Y199" s="23" t="s">
        <v>22</v>
      </c>
    </row>
    <row r="200" spans="1:25" x14ac:dyDescent="0.2">
      <c r="A200" s="107"/>
      <c r="B200" s="16"/>
      <c r="C200" s="150" t="s">
        <v>24</v>
      </c>
      <c r="D200" s="174">
        <v>250</v>
      </c>
      <c r="E200" s="152" t="s">
        <v>176</v>
      </c>
      <c r="F200" s="157" t="s">
        <v>8</v>
      </c>
      <c r="G200" s="158">
        <v>39243</v>
      </c>
      <c r="H200" s="175" t="s">
        <v>109</v>
      </c>
      <c r="I200" s="23" t="str">
        <f>IF(D200&gt;J200,"Y",IF(D200&gt;K200,"Y",IF(D200&gt;L200,"Y","N")))</f>
        <v>N</v>
      </c>
      <c r="J200" s="46">
        <f>D151</f>
        <v>325</v>
      </c>
      <c r="K200" s="23" t="s">
        <v>22</v>
      </c>
      <c r="L200" s="23" t="s">
        <v>22</v>
      </c>
      <c r="N200" s="107"/>
      <c r="O200" s="16"/>
      <c r="P200" s="225" t="s">
        <v>24</v>
      </c>
      <c r="Q200" s="226">
        <v>200</v>
      </c>
      <c r="R200" s="287" t="s">
        <v>325</v>
      </c>
      <c r="S200" s="228" t="s">
        <v>5</v>
      </c>
      <c r="T200" s="229">
        <v>44121</v>
      </c>
      <c r="U200" s="230" t="s">
        <v>26</v>
      </c>
      <c r="V200" s="23" t="str">
        <f>IF(Q200&gt;W200,"Y",IF(Q200&gt;X200,"Y",IF(Q200&gt;Y200,"Y","N")))</f>
        <v>N</v>
      </c>
      <c r="W200" s="46">
        <f>Q151</f>
        <v>222.5</v>
      </c>
      <c r="X200" s="23" t="s">
        <v>22</v>
      </c>
      <c r="Y200" s="23" t="s">
        <v>22</v>
      </c>
    </row>
    <row r="201" spans="1:25" ht="13.5" thickBot="1" x14ac:dyDescent="0.25">
      <c r="A201" s="108"/>
      <c r="B201" s="16"/>
      <c r="C201" s="168" t="s">
        <v>25</v>
      </c>
      <c r="D201" s="180">
        <v>650</v>
      </c>
      <c r="E201" s="170" t="s">
        <v>83</v>
      </c>
      <c r="F201" s="203" t="s">
        <v>8</v>
      </c>
      <c r="G201" s="182">
        <v>39907</v>
      </c>
      <c r="H201" s="183" t="s">
        <v>163</v>
      </c>
      <c r="I201" s="23" t="str">
        <f>IF(D201&gt;J201,"Y",IF(D201&gt;K201,"Y",IF(D201&gt;L201,"Y","N")))</f>
        <v>N</v>
      </c>
      <c r="J201" s="46">
        <f>D152</f>
        <v>780</v>
      </c>
      <c r="K201" s="23" t="s">
        <v>22</v>
      </c>
      <c r="L201" s="23" t="s">
        <v>22</v>
      </c>
      <c r="N201" s="108"/>
      <c r="O201" s="16"/>
      <c r="P201" s="168" t="s">
        <v>25</v>
      </c>
      <c r="Q201" s="169">
        <v>470</v>
      </c>
      <c r="R201" s="170" t="s">
        <v>301</v>
      </c>
      <c r="S201" s="171" t="s">
        <v>5</v>
      </c>
      <c r="T201" s="172">
        <v>43893</v>
      </c>
      <c r="U201" s="173" t="s">
        <v>26</v>
      </c>
      <c r="V201" s="23" t="str">
        <f>IF(Q201&gt;W201,"Y",IF(Q201&gt;X201,"Y",IF(Q201&gt;Y201,"Y","N")))</f>
        <v>N</v>
      </c>
      <c r="W201" s="46">
        <f>Q152</f>
        <v>600</v>
      </c>
      <c r="X201" s="23" t="s">
        <v>22</v>
      </c>
      <c r="Y201" s="23" t="s">
        <v>22</v>
      </c>
    </row>
    <row r="202" spans="1:25" ht="13.5" thickBot="1" x14ac:dyDescent="0.25">
      <c r="A202" s="16"/>
      <c r="B202" s="16"/>
      <c r="C202" s="19"/>
      <c r="D202" s="20"/>
      <c r="E202" s="48"/>
      <c r="F202" s="251"/>
      <c r="G202" s="22"/>
      <c r="H202" s="23"/>
      <c r="J202" s="46"/>
      <c r="K202" s="23"/>
      <c r="L202" s="23"/>
      <c r="S202" s="252"/>
      <c r="W202" s="46"/>
      <c r="X202" s="23"/>
      <c r="Y202" s="23"/>
    </row>
    <row r="203" spans="1:25" x14ac:dyDescent="0.2">
      <c r="A203" s="106" t="s">
        <v>36</v>
      </c>
      <c r="B203" s="14"/>
      <c r="C203" s="15" t="s">
        <v>20</v>
      </c>
      <c r="D203" s="62">
        <v>287.5</v>
      </c>
      <c r="E203" s="61" t="s">
        <v>101</v>
      </c>
      <c r="F203" s="25" t="s">
        <v>8</v>
      </c>
      <c r="G203" s="27">
        <v>38318</v>
      </c>
      <c r="H203" s="63" t="s">
        <v>109</v>
      </c>
      <c r="I203" s="23" t="str">
        <f>IF(D203&gt;J203,"Y",IF(D203&gt;K203,"Y",IF(D203&gt;L203,"Y","N")))</f>
        <v>N</v>
      </c>
      <c r="J203" s="46">
        <f>D154</f>
        <v>322.5</v>
      </c>
      <c r="K203" s="23" t="s">
        <v>22</v>
      </c>
      <c r="L203" s="23" t="s">
        <v>22</v>
      </c>
      <c r="S203" s="252"/>
      <c r="V203" s="23" t="str">
        <f>IF(Q203&gt;W203,"Y",IF(Q203&gt;X203,"Y",IF(Q203&gt;Y203,"Y","N")))</f>
        <v>N</v>
      </c>
      <c r="W203" s="46">
        <f>Q154</f>
        <v>0</v>
      </c>
      <c r="X203" s="23" t="s">
        <v>22</v>
      </c>
      <c r="Y203" s="23" t="s">
        <v>22</v>
      </c>
    </row>
    <row r="204" spans="1:25" ht="13.5" thickBot="1" x14ac:dyDescent="0.25">
      <c r="A204" s="107"/>
      <c r="B204" s="16"/>
      <c r="C204" s="17" t="s">
        <v>23</v>
      </c>
      <c r="D204" s="2">
        <v>237.5</v>
      </c>
      <c r="E204" s="1" t="s">
        <v>83</v>
      </c>
      <c r="F204" s="3" t="s">
        <v>5</v>
      </c>
      <c r="G204" s="4">
        <v>42175</v>
      </c>
      <c r="H204" s="67" t="s">
        <v>43</v>
      </c>
      <c r="I204" s="23" t="str">
        <f>IF(D204&gt;J204,"Y",IF(D204&gt;K204,"Y",IF(D204&gt;L204,"Y","N")))</f>
        <v>N</v>
      </c>
      <c r="J204" s="46">
        <f>D155</f>
        <v>280</v>
      </c>
      <c r="K204" s="23" t="s">
        <v>22</v>
      </c>
      <c r="L204" s="23" t="s">
        <v>22</v>
      </c>
      <c r="S204" s="252"/>
      <c r="V204" s="23" t="str">
        <f>IF(Q204&gt;W204,"Y",IF(Q204&gt;X204,"Y",IF(Q204&gt;Y204,"Y","N")))</f>
        <v>N</v>
      </c>
      <c r="W204" s="46">
        <f>Q155</f>
        <v>0</v>
      </c>
      <c r="X204" s="23" t="s">
        <v>22</v>
      </c>
      <c r="Y204" s="23" t="s">
        <v>22</v>
      </c>
    </row>
    <row r="205" spans="1:25" x14ac:dyDescent="0.2">
      <c r="A205" s="107"/>
      <c r="B205" s="16"/>
      <c r="C205" s="17" t="s">
        <v>24</v>
      </c>
      <c r="D205" s="5">
        <v>290</v>
      </c>
      <c r="E205" s="1" t="s">
        <v>94</v>
      </c>
      <c r="F205" s="6" t="s">
        <v>5</v>
      </c>
      <c r="G205" s="27">
        <v>41875</v>
      </c>
      <c r="H205" s="28" t="s">
        <v>26</v>
      </c>
      <c r="I205" s="23" t="str">
        <f>IF(D205&gt;J205,"Y",IF(D205&gt;K205,"Y",IF(D205&gt;L205,"Y","N")))</f>
        <v>N</v>
      </c>
      <c r="J205" s="46">
        <f>D156</f>
        <v>342.5</v>
      </c>
      <c r="K205" s="23" t="s">
        <v>22</v>
      </c>
      <c r="L205" s="23" t="s">
        <v>22</v>
      </c>
      <c r="M205" s="12"/>
      <c r="S205" s="252"/>
      <c r="V205" s="23" t="str">
        <f>IF(Q205&gt;W205,"Y",IF(Q205&gt;X205,"Y",IF(Q205&gt;Y205,"Y","N")))</f>
        <v>N</v>
      </c>
      <c r="W205" s="46">
        <f>Q156</f>
        <v>0</v>
      </c>
      <c r="X205" s="23" t="s">
        <v>22</v>
      </c>
      <c r="Y205" s="23" t="s">
        <v>22</v>
      </c>
    </row>
    <row r="206" spans="1:25" ht="13.5" thickBot="1" x14ac:dyDescent="0.25">
      <c r="A206" s="108"/>
      <c r="B206" s="16"/>
      <c r="C206" s="18" t="s">
        <v>25</v>
      </c>
      <c r="D206" s="5">
        <v>785</v>
      </c>
      <c r="E206" s="1" t="s">
        <v>83</v>
      </c>
      <c r="F206" s="6" t="s">
        <v>5</v>
      </c>
      <c r="G206" s="4">
        <v>42175</v>
      </c>
      <c r="H206" s="2" t="s">
        <v>43</v>
      </c>
      <c r="I206" s="23" t="str">
        <f>IF(D206&gt;J206,"Y",IF(D206&gt;K206,"Y",IF(D206&gt;L206,"Y","N")))</f>
        <v>N</v>
      </c>
      <c r="J206" s="46">
        <f>D157</f>
        <v>852.5</v>
      </c>
      <c r="K206" s="23" t="s">
        <v>22</v>
      </c>
      <c r="L206" s="23" t="s">
        <v>22</v>
      </c>
      <c r="M206" s="12"/>
      <c r="S206" s="252"/>
      <c r="V206" s="23" t="str">
        <f>IF(Q206&gt;W206,"Y",IF(Q206&gt;X206,"Y",IF(Q206&gt;Y206,"Y","N")))</f>
        <v>N</v>
      </c>
      <c r="W206" s="46">
        <f>Q157</f>
        <v>0</v>
      </c>
      <c r="X206" s="23" t="s">
        <v>22</v>
      </c>
      <c r="Y206" s="23" t="s">
        <v>22</v>
      </c>
    </row>
    <row r="207" spans="1:25" x14ac:dyDescent="0.2">
      <c r="F207" s="252"/>
      <c r="S207" s="252"/>
    </row>
    <row r="208" spans="1:25" ht="15.75" x14ac:dyDescent="0.2">
      <c r="A208" s="111" t="s">
        <v>177</v>
      </c>
      <c r="B208" s="111"/>
      <c r="C208" s="111"/>
      <c r="D208" s="111"/>
      <c r="E208" s="111"/>
      <c r="F208" s="111"/>
      <c r="G208" s="111"/>
      <c r="H208" s="111"/>
      <c r="J208" s="21"/>
      <c r="K208" s="21"/>
      <c r="L208" s="21"/>
      <c r="N208" s="111" t="s">
        <v>96</v>
      </c>
      <c r="O208" s="111"/>
      <c r="P208" s="111"/>
      <c r="Q208" s="111"/>
      <c r="R208" s="111"/>
      <c r="S208" s="111"/>
      <c r="T208" s="111"/>
      <c r="U208" s="111"/>
      <c r="W208" s="21"/>
      <c r="X208" s="21"/>
      <c r="Y208" s="21"/>
    </row>
    <row r="209" spans="1:25" ht="16.5" thickBot="1" x14ac:dyDescent="0.25">
      <c r="A209" s="34"/>
      <c r="B209" s="34"/>
      <c r="C209" s="34"/>
      <c r="D209" s="34"/>
      <c r="E209" s="34"/>
      <c r="F209" s="34"/>
      <c r="G209" s="34"/>
      <c r="H209" s="34"/>
      <c r="J209" s="21"/>
      <c r="K209" s="21"/>
      <c r="L209" s="21"/>
      <c r="N209" s="34"/>
      <c r="O209" s="34"/>
      <c r="P209" s="34"/>
      <c r="Q209" s="34"/>
      <c r="R209" s="34"/>
      <c r="S209" s="34"/>
      <c r="T209" s="34"/>
      <c r="U209" s="34"/>
      <c r="W209" s="21"/>
      <c r="X209" s="21"/>
      <c r="Y209" s="21"/>
    </row>
    <row r="210" spans="1:25" x14ac:dyDescent="0.2">
      <c r="A210" s="112" t="s">
        <v>3</v>
      </c>
      <c r="B210" s="99"/>
      <c r="C210" s="100"/>
      <c r="D210" s="115" t="s">
        <v>4</v>
      </c>
      <c r="E210" s="35" t="s">
        <v>5</v>
      </c>
      <c r="F210" s="113"/>
      <c r="G210" s="116"/>
      <c r="H210" s="117">
        <v>0</v>
      </c>
      <c r="J210" s="58"/>
      <c r="K210" s="58"/>
      <c r="L210" s="58"/>
      <c r="N210" s="112" t="s">
        <v>3</v>
      </c>
      <c r="O210" s="99"/>
      <c r="P210" s="100"/>
      <c r="Q210" s="115" t="s">
        <v>4</v>
      </c>
      <c r="R210" s="35" t="s">
        <v>5</v>
      </c>
      <c r="S210" s="113"/>
      <c r="T210" s="116"/>
      <c r="U210" s="117">
        <v>0</v>
      </c>
      <c r="W210" s="58"/>
      <c r="X210" s="58"/>
      <c r="Y210" s="58"/>
    </row>
    <row r="211" spans="1:25" ht="13.5" thickBot="1" x14ac:dyDescent="0.25">
      <c r="A211" s="118" t="s">
        <v>6</v>
      </c>
      <c r="B211" s="97"/>
      <c r="C211" s="98"/>
      <c r="D211" s="121" t="s">
        <v>7</v>
      </c>
      <c r="E211" s="37" t="s">
        <v>8</v>
      </c>
      <c r="F211" s="253"/>
      <c r="G211" s="122"/>
      <c r="H211" s="123"/>
      <c r="J211" s="58"/>
      <c r="K211" s="58"/>
      <c r="L211" s="58"/>
      <c r="N211" s="118" t="s">
        <v>6</v>
      </c>
      <c r="O211" s="97"/>
      <c r="P211" s="98"/>
      <c r="Q211" s="121" t="s">
        <v>7</v>
      </c>
      <c r="R211" s="37" t="s">
        <v>8</v>
      </c>
      <c r="S211" s="253"/>
      <c r="T211" s="122"/>
      <c r="U211" s="123"/>
      <c r="W211" s="58"/>
      <c r="X211" s="58"/>
      <c r="Y211" s="58"/>
    </row>
    <row r="212" spans="1:25" x14ac:dyDescent="0.2">
      <c r="A212" s="38"/>
      <c r="B212" s="38"/>
      <c r="C212" s="38"/>
      <c r="D212" s="40"/>
      <c r="E212" s="39"/>
      <c r="F212" s="39"/>
      <c r="G212" s="40"/>
      <c r="H212" s="40"/>
      <c r="J212" s="21"/>
      <c r="K212" s="21"/>
      <c r="L212" s="21"/>
      <c r="N212" s="38"/>
      <c r="O212" s="38"/>
      <c r="P212" s="38"/>
      <c r="Q212" s="40"/>
      <c r="R212" s="39"/>
      <c r="S212" s="39"/>
      <c r="T212" s="40"/>
      <c r="U212" s="40"/>
      <c r="W212" s="21"/>
      <c r="X212" s="21"/>
      <c r="Y212" s="21"/>
    </row>
    <row r="213" spans="1:25" ht="13.5" thickBot="1" x14ac:dyDescent="0.25">
      <c r="A213" s="19"/>
      <c r="B213" s="19"/>
      <c r="C213" s="19"/>
      <c r="D213" s="21"/>
      <c r="E213" s="19"/>
      <c r="F213" s="251"/>
      <c r="G213" s="21"/>
      <c r="H213" s="21"/>
      <c r="J213" s="21"/>
      <c r="K213" s="21"/>
      <c r="L213" s="21"/>
      <c r="N213" s="19"/>
      <c r="O213" s="19"/>
      <c r="P213" s="19"/>
      <c r="Q213" s="21"/>
      <c r="R213" s="19"/>
      <c r="S213" s="251"/>
      <c r="T213" s="21"/>
      <c r="U213" s="21"/>
      <c r="W213" s="21"/>
      <c r="X213" s="21"/>
      <c r="Y213" s="21"/>
    </row>
    <row r="214" spans="1:25" x14ac:dyDescent="0.2">
      <c r="A214" s="124" t="s">
        <v>9</v>
      </c>
      <c r="B214" s="19"/>
      <c r="C214" s="125" t="s">
        <v>10</v>
      </c>
      <c r="D214" s="41" t="s">
        <v>11</v>
      </c>
      <c r="E214" s="126" t="s">
        <v>12</v>
      </c>
      <c r="F214" s="127" t="s">
        <v>333</v>
      </c>
      <c r="G214" s="126" t="s">
        <v>14</v>
      </c>
      <c r="H214" s="128" t="s">
        <v>15</v>
      </c>
      <c r="J214" s="21"/>
      <c r="K214" s="21"/>
      <c r="L214" s="21"/>
      <c r="N214" s="124" t="s">
        <v>9</v>
      </c>
      <c r="O214" s="19"/>
      <c r="P214" s="125" t="s">
        <v>10</v>
      </c>
      <c r="Q214" s="41" t="s">
        <v>11</v>
      </c>
      <c r="R214" s="126" t="s">
        <v>12</v>
      </c>
      <c r="S214" s="127" t="s">
        <v>333</v>
      </c>
      <c r="T214" s="126" t="s">
        <v>14</v>
      </c>
      <c r="U214" s="128" t="s">
        <v>15</v>
      </c>
      <c r="W214" s="21"/>
      <c r="X214" s="21"/>
      <c r="Y214" s="21"/>
    </row>
    <row r="215" spans="1:25" ht="13.5" thickBot="1" x14ac:dyDescent="0.25">
      <c r="A215" s="129"/>
      <c r="B215" s="42"/>
      <c r="C215" s="130"/>
      <c r="D215" s="43" t="s">
        <v>16</v>
      </c>
      <c r="E215" s="131"/>
      <c r="F215" s="131"/>
      <c r="G215" s="131"/>
      <c r="H215" s="133"/>
      <c r="J215" s="21"/>
      <c r="K215" s="21"/>
      <c r="L215" s="21"/>
      <c r="N215" s="129"/>
      <c r="O215" s="42"/>
      <c r="P215" s="130"/>
      <c r="Q215" s="43" t="s">
        <v>16</v>
      </c>
      <c r="R215" s="131"/>
      <c r="S215" s="131"/>
      <c r="T215" s="131"/>
      <c r="U215" s="133"/>
      <c r="W215" s="21"/>
      <c r="X215" s="21"/>
      <c r="Y215" s="21"/>
    </row>
    <row r="216" spans="1:25" ht="13.5" thickBot="1" x14ac:dyDescent="0.25">
      <c r="A216" s="19"/>
      <c r="B216" s="19"/>
      <c r="C216" s="19"/>
      <c r="D216" s="21"/>
      <c r="E216" s="19"/>
      <c r="F216" s="251"/>
      <c r="G216" s="21"/>
      <c r="H216" s="21"/>
      <c r="J216" s="21" t="s">
        <v>18</v>
      </c>
      <c r="K216" s="21" t="s">
        <v>97</v>
      </c>
      <c r="L216" s="21"/>
      <c r="N216" s="19"/>
      <c r="O216" s="19"/>
      <c r="P216" s="19"/>
      <c r="Q216" s="21"/>
      <c r="R216" s="19"/>
      <c r="S216" s="251"/>
      <c r="T216" s="21"/>
      <c r="U216" s="21"/>
      <c r="W216" s="21" t="s">
        <v>18</v>
      </c>
      <c r="X216" s="21" t="s">
        <v>97</v>
      </c>
      <c r="Y216" s="21"/>
    </row>
    <row r="217" spans="1:25" x14ac:dyDescent="0.2">
      <c r="A217" s="106">
        <v>59</v>
      </c>
      <c r="B217" s="14"/>
      <c r="C217" s="15" t="s">
        <v>20</v>
      </c>
      <c r="D217" s="24"/>
      <c r="E217" s="31" t="s">
        <v>21</v>
      </c>
      <c r="F217" s="25"/>
      <c r="G217" s="27"/>
      <c r="H217" s="28"/>
      <c r="I217" s="23" t="str">
        <f>IF(D217&gt;J217,"Y",IF(D217&gt;K217,"Y",IF(D217&gt;L217,"Y","N")))</f>
        <v>N</v>
      </c>
      <c r="J217" s="21">
        <f>D119</f>
        <v>167.5</v>
      </c>
      <c r="K217" s="21">
        <f>D168</f>
        <v>0</v>
      </c>
      <c r="L217" s="21" t="s">
        <v>22</v>
      </c>
      <c r="N217" s="106">
        <v>47</v>
      </c>
      <c r="O217" s="14"/>
      <c r="P217" s="15" t="s">
        <v>20</v>
      </c>
      <c r="Q217" s="24"/>
      <c r="R217" s="31" t="s">
        <v>21</v>
      </c>
      <c r="S217" s="25"/>
      <c r="T217" s="27"/>
      <c r="U217" s="28"/>
      <c r="V217" s="23" t="str">
        <f>IF(Q217&gt;W217,"Y",IF(Q217&gt;X217,"Y",IF(Q217&gt;Y217,"Y","N")))</f>
        <v>N</v>
      </c>
      <c r="W217" s="21">
        <f>Q119</f>
        <v>110</v>
      </c>
      <c r="X217" s="21">
        <f>Q168</f>
        <v>0</v>
      </c>
      <c r="Y217" s="21" t="s">
        <v>22</v>
      </c>
    </row>
    <row r="218" spans="1:25" x14ac:dyDescent="0.2">
      <c r="A218" s="107"/>
      <c r="B218" s="16"/>
      <c r="C218" s="17" t="s">
        <v>23</v>
      </c>
      <c r="D218" s="26"/>
      <c r="E218" s="1"/>
      <c r="F218" s="6"/>
      <c r="G218" s="49"/>
      <c r="H218" s="50"/>
      <c r="I218" s="23" t="str">
        <f>IF(D218&gt;J218,"Y",IF(D218&gt;K218,"Y",IF(D218&gt;L218,"Y","N")))</f>
        <v>N</v>
      </c>
      <c r="J218" s="21">
        <f>D120</f>
        <v>102.5</v>
      </c>
      <c r="K218" s="21">
        <f>D169</f>
        <v>0</v>
      </c>
      <c r="L218" s="21" t="s">
        <v>22</v>
      </c>
      <c r="N218" s="107"/>
      <c r="O218" s="16"/>
      <c r="P218" s="17" t="s">
        <v>23</v>
      </c>
      <c r="Q218" s="26"/>
      <c r="R218" s="1"/>
      <c r="S218" s="6"/>
      <c r="T218" s="49"/>
      <c r="U218" s="50"/>
      <c r="V218" s="23" t="str">
        <f>IF(Q218&gt;W218,"Y",IF(Q218&gt;X218,"Y",IF(Q218&gt;Y218,"Y","N")))</f>
        <v>N</v>
      </c>
      <c r="W218" s="21">
        <f>Q120</f>
        <v>71</v>
      </c>
      <c r="X218" s="21">
        <f>Q169</f>
        <v>0</v>
      </c>
      <c r="Y218" s="21" t="s">
        <v>22</v>
      </c>
    </row>
    <row r="219" spans="1:25" x14ac:dyDescent="0.2">
      <c r="A219" s="107"/>
      <c r="B219" s="16"/>
      <c r="C219" s="17" t="s">
        <v>24</v>
      </c>
      <c r="D219" s="26"/>
      <c r="E219" s="1"/>
      <c r="F219" s="6"/>
      <c r="G219" s="49"/>
      <c r="H219" s="50"/>
      <c r="I219" s="23" t="str">
        <f>IF(D219&gt;J219,"Y",IF(D219&gt;K219,"Y",IF(D219&gt;L219,"Y","N")))</f>
        <v>N</v>
      </c>
      <c r="J219" s="21">
        <f>D121</f>
        <v>182.5</v>
      </c>
      <c r="K219" s="21">
        <f>D170</f>
        <v>0</v>
      </c>
      <c r="L219" s="21" t="s">
        <v>22</v>
      </c>
      <c r="N219" s="107"/>
      <c r="O219" s="16"/>
      <c r="P219" s="17" t="s">
        <v>24</v>
      </c>
      <c r="Q219" s="26"/>
      <c r="R219" s="1"/>
      <c r="S219" s="6"/>
      <c r="T219" s="49"/>
      <c r="U219" s="50"/>
      <c r="V219" s="23" t="str">
        <f>IF(Q219&gt;W219,"Y",IF(Q219&gt;X219,"Y",IF(Q219&gt;Y219,"Y","N")))</f>
        <v>N</v>
      </c>
      <c r="W219" s="21">
        <f>Q121</f>
        <v>132.5</v>
      </c>
      <c r="X219" s="21">
        <f>Q170</f>
        <v>0</v>
      </c>
      <c r="Y219" s="21" t="s">
        <v>22</v>
      </c>
    </row>
    <row r="220" spans="1:25" ht="13.5" thickBot="1" x14ac:dyDescent="0.25">
      <c r="A220" s="108"/>
      <c r="B220" s="16"/>
      <c r="C220" s="18" t="s">
        <v>25</v>
      </c>
      <c r="D220" s="29"/>
      <c r="E220" s="33"/>
      <c r="F220" s="30"/>
      <c r="G220" s="53"/>
      <c r="H220" s="54"/>
      <c r="I220" s="23" t="str">
        <f>IF(D220&gt;J220,"Y",IF(D220&gt;K220,"Y",IF(D220&gt;L220,"Y","N")))</f>
        <v>N</v>
      </c>
      <c r="J220" s="21">
        <f>D122</f>
        <v>422.5</v>
      </c>
      <c r="K220" s="21">
        <f>D171</f>
        <v>0</v>
      </c>
      <c r="L220" s="21" t="s">
        <v>22</v>
      </c>
      <c r="N220" s="108"/>
      <c r="O220" s="16"/>
      <c r="P220" s="18" t="s">
        <v>25</v>
      </c>
      <c r="Q220" s="29"/>
      <c r="R220" s="33"/>
      <c r="S220" s="30"/>
      <c r="T220" s="53"/>
      <c r="U220" s="54"/>
      <c r="V220" s="23" t="str">
        <f>IF(Q220&gt;W220,"Y",IF(Q220&gt;X220,"Y",IF(Q220&gt;Y220,"Y","N")))</f>
        <v>N</v>
      </c>
      <c r="W220" s="21">
        <f>Q122</f>
        <v>308.5</v>
      </c>
      <c r="X220" s="21">
        <f>Q171</f>
        <v>0</v>
      </c>
      <c r="Y220" s="21" t="s">
        <v>22</v>
      </c>
    </row>
    <row r="221" spans="1:25" ht="13.5" thickBot="1" x14ac:dyDescent="0.25">
      <c r="A221" s="16"/>
      <c r="B221" s="16"/>
      <c r="C221" s="19"/>
      <c r="D221" s="46"/>
      <c r="E221" s="19"/>
      <c r="F221" s="251"/>
      <c r="G221" s="47"/>
      <c r="H221" s="21"/>
      <c r="J221" s="21"/>
      <c r="K221" s="21"/>
      <c r="L221" s="51"/>
      <c r="N221" s="16"/>
      <c r="O221" s="16"/>
      <c r="P221" s="19"/>
      <c r="Q221" s="46"/>
      <c r="R221" s="19"/>
      <c r="S221" s="251"/>
      <c r="T221" s="47"/>
      <c r="U221" s="21"/>
      <c r="W221" s="21"/>
      <c r="X221" s="21"/>
      <c r="Y221" s="51"/>
    </row>
    <row r="222" spans="1:25" x14ac:dyDescent="0.2">
      <c r="A222" s="106">
        <v>66</v>
      </c>
      <c r="B222" s="14"/>
      <c r="C222" s="231" t="s">
        <v>20</v>
      </c>
      <c r="D222" s="232">
        <v>125</v>
      </c>
      <c r="E222" s="233" t="s">
        <v>302</v>
      </c>
      <c r="F222" s="234" t="s">
        <v>5</v>
      </c>
      <c r="G222" s="235">
        <v>44121</v>
      </c>
      <c r="H222" s="236" t="s">
        <v>26</v>
      </c>
      <c r="I222" s="23" t="str">
        <f>IF(D222&gt;J222,"Y",IF(D222&gt;K222,"Y",IF(D222&gt;L222,"Y","N")))</f>
        <v>N</v>
      </c>
      <c r="J222" s="21">
        <f>D124</f>
        <v>200</v>
      </c>
      <c r="K222" s="21">
        <f>D173</f>
        <v>130</v>
      </c>
      <c r="L222" s="21" t="s">
        <v>22</v>
      </c>
      <c r="N222" s="106">
        <v>52</v>
      </c>
      <c r="O222" s="14"/>
      <c r="P222" s="15" t="s">
        <v>20</v>
      </c>
      <c r="Q222" s="24"/>
      <c r="R222" s="31" t="s">
        <v>21</v>
      </c>
      <c r="S222" s="25"/>
      <c r="T222" s="27"/>
      <c r="U222" s="28"/>
      <c r="V222" s="23" t="str">
        <f>IF(Q222&gt;W222,"Y",IF(Q222&gt;X222,"Y",IF(Q222&gt;Y222,"Y","N")))</f>
        <v>N</v>
      </c>
      <c r="W222" s="21">
        <f>Q124</f>
        <v>122.5</v>
      </c>
      <c r="X222" s="21">
        <f>Q173</f>
        <v>92.5</v>
      </c>
      <c r="Y222" s="21" t="s">
        <v>22</v>
      </c>
    </row>
    <row r="223" spans="1:25" x14ac:dyDescent="0.2">
      <c r="A223" s="107"/>
      <c r="B223" s="16"/>
      <c r="C223" s="225" t="s">
        <v>23</v>
      </c>
      <c r="D223" s="226">
        <v>97.5</v>
      </c>
      <c r="E223" s="227" t="s">
        <v>302</v>
      </c>
      <c r="F223" s="228" t="s">
        <v>5</v>
      </c>
      <c r="G223" s="229">
        <v>44121</v>
      </c>
      <c r="H223" s="230" t="s">
        <v>26</v>
      </c>
      <c r="I223" s="23" t="str">
        <f>IF(D223&gt;J223,"Y",IF(D223&gt;K223,"Y",IF(D223&gt;L223,"Y","N")))</f>
        <v>N</v>
      </c>
      <c r="J223" s="21">
        <f>D125</f>
        <v>135.5</v>
      </c>
      <c r="K223" s="21">
        <f>D174</f>
        <v>97.5</v>
      </c>
      <c r="L223" s="21" t="s">
        <v>22</v>
      </c>
      <c r="N223" s="107"/>
      <c r="O223" s="16"/>
      <c r="P223" s="17" t="s">
        <v>23</v>
      </c>
      <c r="Q223" s="26"/>
      <c r="R223" s="1"/>
      <c r="S223" s="6"/>
      <c r="T223" s="49"/>
      <c r="U223" s="50"/>
      <c r="V223" s="23" t="str">
        <f>IF(Q223&gt;W223,"Y",IF(Q223&gt;X223,"Y",IF(Q223&gt;Y223,"Y","N")))</f>
        <v>N</v>
      </c>
      <c r="W223" s="21">
        <f>Q125</f>
        <v>82.5</v>
      </c>
      <c r="X223" s="21">
        <f>Q174</f>
        <v>60</v>
      </c>
      <c r="Y223" s="21" t="s">
        <v>22</v>
      </c>
    </row>
    <row r="224" spans="1:25" x14ac:dyDescent="0.2">
      <c r="A224" s="107"/>
      <c r="B224" s="16"/>
      <c r="C224" s="225" t="s">
        <v>24</v>
      </c>
      <c r="D224" s="226">
        <v>195</v>
      </c>
      <c r="E224" s="227" t="s">
        <v>302</v>
      </c>
      <c r="F224" s="228" t="s">
        <v>5</v>
      </c>
      <c r="G224" s="229">
        <v>44121</v>
      </c>
      <c r="H224" s="230" t="s">
        <v>26</v>
      </c>
      <c r="I224" s="23" t="str">
        <f>IF(D224&gt;J224,"Y",IF(D224&gt;K224,"Y",IF(D224&gt;L224,"Y","N")))</f>
        <v>N</v>
      </c>
      <c r="J224" s="21">
        <f>D126</f>
        <v>272.5</v>
      </c>
      <c r="K224" s="21">
        <f>D175</f>
        <v>195</v>
      </c>
      <c r="L224" s="21" t="s">
        <v>22</v>
      </c>
      <c r="N224" s="107"/>
      <c r="O224" s="16"/>
      <c r="P224" s="17" t="s">
        <v>24</v>
      </c>
      <c r="Q224" s="26"/>
      <c r="R224" s="1"/>
      <c r="S224" s="6"/>
      <c r="T224" s="49"/>
      <c r="U224" s="50"/>
      <c r="V224" s="23" t="str">
        <f>IF(Q224&gt;W224,"Y",IF(Q224&gt;X224,"Y",IF(Q224&gt;Y224,"Y","N")))</f>
        <v>N</v>
      </c>
      <c r="W224" s="21">
        <f>Q126</f>
        <v>147.5</v>
      </c>
      <c r="X224" s="21">
        <f>Q175</f>
        <v>122.5</v>
      </c>
      <c r="Y224" s="21" t="s">
        <v>22</v>
      </c>
    </row>
    <row r="225" spans="1:25" ht="13.5" thickBot="1" x14ac:dyDescent="0.25">
      <c r="A225" s="108"/>
      <c r="B225" s="16"/>
      <c r="C225" s="237" t="s">
        <v>25</v>
      </c>
      <c r="D225" s="238">
        <v>417.5</v>
      </c>
      <c r="E225" s="239" t="s">
        <v>302</v>
      </c>
      <c r="F225" s="240" t="s">
        <v>5</v>
      </c>
      <c r="G225" s="242">
        <v>44121</v>
      </c>
      <c r="H225" s="241" t="s">
        <v>26</v>
      </c>
      <c r="I225" s="23" t="str">
        <f>IF(D225&gt;J225,"Y",IF(D225&gt;K225,"Y",IF(D225&gt;L225,"Y","N")))</f>
        <v>N</v>
      </c>
      <c r="J225" s="21">
        <f>D127</f>
        <v>600</v>
      </c>
      <c r="K225" s="21">
        <f>D176</f>
        <v>417.5</v>
      </c>
      <c r="L225" s="21" t="s">
        <v>22</v>
      </c>
      <c r="N225" s="108"/>
      <c r="O225" s="16"/>
      <c r="P225" s="18" t="s">
        <v>25</v>
      </c>
      <c r="Q225" s="29"/>
      <c r="R225" s="33"/>
      <c r="S225" s="30"/>
      <c r="T225" s="53"/>
      <c r="U225" s="54"/>
      <c r="V225" s="23" t="str">
        <f>IF(Q225&gt;W225,"Y",IF(Q225&gt;X225,"Y",IF(Q225&gt;Y225,"Y","N")))</f>
        <v>N</v>
      </c>
      <c r="W225" s="21">
        <f>Q127</f>
        <v>352.5</v>
      </c>
      <c r="X225" s="21">
        <f>Q176</f>
        <v>275</v>
      </c>
      <c r="Y225" s="21" t="s">
        <v>22</v>
      </c>
    </row>
    <row r="226" spans="1:25" ht="13.5" thickBot="1" x14ac:dyDescent="0.25">
      <c r="A226" s="16"/>
      <c r="B226" s="16"/>
      <c r="C226" s="19"/>
      <c r="D226" s="20"/>
      <c r="E226" s="48"/>
      <c r="F226" s="251"/>
      <c r="G226" s="22"/>
      <c r="H226" s="52"/>
      <c r="J226" s="21"/>
      <c r="K226" s="21"/>
      <c r="L226" s="52"/>
      <c r="N226" s="16"/>
      <c r="O226" s="16"/>
      <c r="P226" s="19"/>
      <c r="Q226" s="20"/>
      <c r="R226" s="48"/>
      <c r="S226" s="251"/>
      <c r="T226" s="22"/>
      <c r="U226" s="52"/>
      <c r="W226" s="21"/>
      <c r="X226" s="21"/>
      <c r="Y226" s="52"/>
    </row>
    <row r="227" spans="1:25" x14ac:dyDescent="0.2">
      <c r="A227" s="106">
        <v>74</v>
      </c>
      <c r="B227" s="14"/>
      <c r="C227" s="162" t="s">
        <v>20</v>
      </c>
      <c r="D227" s="163">
        <v>157.5</v>
      </c>
      <c r="E227" s="164" t="s">
        <v>89</v>
      </c>
      <c r="F227" s="165" t="s">
        <v>5</v>
      </c>
      <c r="G227" s="166">
        <v>43528</v>
      </c>
      <c r="H227" s="167" t="s">
        <v>317</v>
      </c>
      <c r="I227" s="23" t="str">
        <f>IF(D227&gt;J227,"Y",IF(D227&gt;K227,"Y",IF(D227&gt;L227,"Y","N")))</f>
        <v>N</v>
      </c>
      <c r="J227" s="21">
        <f>D129</f>
        <v>250</v>
      </c>
      <c r="K227" s="21">
        <f>D178</f>
        <v>157.5</v>
      </c>
      <c r="L227" s="23" t="s">
        <v>22</v>
      </c>
      <c r="N227" s="106">
        <v>57</v>
      </c>
      <c r="O227" s="14"/>
      <c r="P227" s="15" t="s">
        <v>20</v>
      </c>
      <c r="Q227" s="24"/>
      <c r="R227" s="31" t="s">
        <v>21</v>
      </c>
      <c r="S227" s="25"/>
      <c r="T227" s="27"/>
      <c r="U227" s="28"/>
      <c r="V227" s="23" t="str">
        <f>IF(Q227&gt;W227,"Y",IF(Q227&gt;X227,"Y",IF(Q227&gt;Y227,"Y","N")))</f>
        <v>N</v>
      </c>
      <c r="W227" s="21">
        <f>Q129</f>
        <v>135</v>
      </c>
      <c r="X227" s="21">
        <f>Q178</f>
        <v>132.5</v>
      </c>
      <c r="Y227" s="23" t="s">
        <v>22</v>
      </c>
    </row>
    <row r="228" spans="1:25" x14ac:dyDescent="0.2">
      <c r="A228" s="107"/>
      <c r="B228" s="16"/>
      <c r="C228" s="150" t="s">
        <v>23</v>
      </c>
      <c r="D228" s="151">
        <v>115</v>
      </c>
      <c r="E228" s="152" t="s">
        <v>89</v>
      </c>
      <c r="F228" s="153" t="s">
        <v>5</v>
      </c>
      <c r="G228" s="154">
        <v>43421</v>
      </c>
      <c r="H228" s="155" t="s">
        <v>26</v>
      </c>
      <c r="I228" s="23" t="str">
        <f>IF(D228&gt;J228,"Y",IF(D228&gt;K228,"Y",IF(D228&gt;L228,"Y","N")))</f>
        <v>N</v>
      </c>
      <c r="J228" s="21">
        <f>D130</f>
        <v>155</v>
      </c>
      <c r="K228" s="21">
        <f>D179</f>
        <v>115</v>
      </c>
      <c r="L228" s="23" t="s">
        <v>22</v>
      </c>
      <c r="N228" s="107"/>
      <c r="O228" s="16"/>
      <c r="P228" s="17" t="s">
        <v>23</v>
      </c>
      <c r="Q228" s="26"/>
      <c r="R228" s="1"/>
      <c r="S228" s="6"/>
      <c r="T228" s="49"/>
      <c r="U228" s="50"/>
      <c r="V228" s="23" t="str">
        <f>IF(Q228&gt;W228,"Y",IF(Q228&gt;X228,"Y",IF(Q228&gt;Y228,"Y","N")))</f>
        <v>N</v>
      </c>
      <c r="W228" s="21">
        <f>Q130</f>
        <v>75</v>
      </c>
      <c r="X228" s="21">
        <f>Q179</f>
        <v>67.5</v>
      </c>
      <c r="Y228" s="23" t="s">
        <v>22</v>
      </c>
    </row>
    <row r="229" spans="1:25" x14ac:dyDescent="0.2">
      <c r="A229" s="107"/>
      <c r="B229" s="16"/>
      <c r="C229" s="150" t="s">
        <v>24</v>
      </c>
      <c r="D229" s="151">
        <v>200</v>
      </c>
      <c r="E229" s="205" t="s">
        <v>302</v>
      </c>
      <c r="F229" s="153" t="s">
        <v>5</v>
      </c>
      <c r="G229" s="154">
        <v>43743</v>
      </c>
      <c r="H229" s="155" t="s">
        <v>326</v>
      </c>
      <c r="I229" s="23" t="str">
        <f>IF(D229&gt;J229,"Y",IF(D229&gt;K229,"Y",IF(D229&gt;L229,"Y","N")))</f>
        <v>N</v>
      </c>
      <c r="J229" s="21">
        <f>D131</f>
        <v>262.5</v>
      </c>
      <c r="K229" s="21">
        <f>D180</f>
        <v>200</v>
      </c>
      <c r="L229" s="23" t="s">
        <v>22</v>
      </c>
      <c r="N229" s="107"/>
      <c r="O229" s="16"/>
      <c r="P229" s="17" t="s">
        <v>24</v>
      </c>
      <c r="Q229" s="26"/>
      <c r="R229" s="1"/>
      <c r="S229" s="6"/>
      <c r="T229" s="49"/>
      <c r="U229" s="50"/>
      <c r="V229" s="23" t="str">
        <f>IF(Q229&gt;W229,"Y",IF(Q229&gt;X229,"Y",IF(Q229&gt;Y229,"Y","N")))</f>
        <v>N</v>
      </c>
      <c r="W229" s="21">
        <f>Q131</f>
        <v>167.5</v>
      </c>
      <c r="X229" s="21">
        <f>Q180</f>
        <v>147</v>
      </c>
      <c r="Y229" s="23" t="s">
        <v>22</v>
      </c>
    </row>
    <row r="230" spans="1:25" ht="13.5" thickBot="1" x14ac:dyDescent="0.25">
      <c r="A230" s="108"/>
      <c r="B230" s="16"/>
      <c r="C230" s="168" t="s">
        <v>25</v>
      </c>
      <c r="D230" s="169">
        <v>467.5</v>
      </c>
      <c r="E230" s="170" t="s">
        <v>89</v>
      </c>
      <c r="F230" s="171" t="s">
        <v>5</v>
      </c>
      <c r="G230" s="172">
        <v>43528</v>
      </c>
      <c r="H230" s="173" t="s">
        <v>317</v>
      </c>
      <c r="I230" s="23" t="str">
        <f>IF(D230&gt;J230,"Y",IF(D230&gt;K230,"Y",IF(D230&gt;L230,"Y","N")))</f>
        <v>N</v>
      </c>
      <c r="J230" s="21">
        <f>D132</f>
        <v>665</v>
      </c>
      <c r="K230" s="21">
        <f>D181</f>
        <v>467.5</v>
      </c>
      <c r="L230" s="23" t="s">
        <v>22</v>
      </c>
      <c r="N230" s="108"/>
      <c r="O230" s="16"/>
      <c r="P230" s="18" t="s">
        <v>25</v>
      </c>
      <c r="Q230" s="29"/>
      <c r="R230" s="33"/>
      <c r="S230" s="30"/>
      <c r="T230" s="53"/>
      <c r="U230" s="54"/>
      <c r="V230" s="23" t="str">
        <f>IF(Q230&gt;W230,"Y",IF(Q230&gt;X230,"Y",IF(Q230&gt;Y230,"Y","N")))</f>
        <v>N</v>
      </c>
      <c r="W230" s="21">
        <f>Q132</f>
        <v>352.5</v>
      </c>
      <c r="X230" s="21">
        <f>Q181</f>
        <v>342.5</v>
      </c>
      <c r="Y230" s="23" t="s">
        <v>22</v>
      </c>
    </row>
    <row r="231" spans="1:25" ht="13.5" thickBot="1" x14ac:dyDescent="0.25">
      <c r="A231" s="16"/>
      <c r="B231" s="16"/>
      <c r="C231" s="192"/>
      <c r="D231" s="197"/>
      <c r="E231" s="192"/>
      <c r="F231" s="254"/>
      <c r="G231" s="198"/>
      <c r="H231" s="194"/>
      <c r="J231" s="21"/>
      <c r="K231" s="21"/>
      <c r="L231" s="52"/>
      <c r="N231" s="16"/>
      <c r="O231" s="16"/>
      <c r="P231" s="19"/>
      <c r="Q231" s="46"/>
      <c r="R231" s="19"/>
      <c r="S231" s="251"/>
      <c r="T231" s="47"/>
      <c r="U231" s="21"/>
      <c r="W231" s="21"/>
      <c r="X231" s="21"/>
      <c r="Y231" s="52"/>
    </row>
    <row r="232" spans="1:25" x14ac:dyDescent="0.2">
      <c r="A232" s="106">
        <v>83</v>
      </c>
      <c r="B232" s="14"/>
      <c r="C232" s="162" t="s">
        <v>20</v>
      </c>
      <c r="D232" s="163">
        <v>185</v>
      </c>
      <c r="E232" s="164" t="s">
        <v>299</v>
      </c>
      <c r="F232" s="165" t="s">
        <v>5</v>
      </c>
      <c r="G232" s="166">
        <v>43637</v>
      </c>
      <c r="H232" s="167" t="s">
        <v>26</v>
      </c>
      <c r="I232" s="23" t="str">
        <f>IF(D232&gt;J232,"Y",IF(D232&gt;K232,"Y",IF(D232&gt;L232,"Y","N")))</f>
        <v>N</v>
      </c>
      <c r="J232" s="21">
        <f>D134</f>
        <v>297.5</v>
      </c>
      <c r="K232" s="21">
        <f>D183</f>
        <v>267.5</v>
      </c>
      <c r="L232" s="21" t="s">
        <v>22</v>
      </c>
      <c r="N232" s="106">
        <v>63</v>
      </c>
      <c r="O232" s="14"/>
      <c r="P232" s="15" t="s">
        <v>20</v>
      </c>
      <c r="Q232" s="24"/>
      <c r="R232" s="31" t="s">
        <v>21</v>
      </c>
      <c r="S232" s="25"/>
      <c r="T232" s="27"/>
      <c r="U232" s="28"/>
      <c r="V232" s="23" t="str">
        <f>IF(Q232&gt;W232,"Y",IF(Q232&gt;X232,"Y",IF(Q232&gt;Y232,"Y","N")))</f>
        <v>N</v>
      </c>
      <c r="W232" s="21">
        <f>Q134</f>
        <v>148</v>
      </c>
      <c r="X232" s="21">
        <f>Q183</f>
        <v>127.5</v>
      </c>
      <c r="Y232" s="21" t="s">
        <v>22</v>
      </c>
    </row>
    <row r="233" spans="1:25" x14ac:dyDescent="0.2">
      <c r="A233" s="107"/>
      <c r="B233" s="16"/>
      <c r="C233" s="150" t="s">
        <v>23</v>
      </c>
      <c r="D233" s="151">
        <v>142.5</v>
      </c>
      <c r="E233" s="152" t="s">
        <v>306</v>
      </c>
      <c r="F233" s="153" t="s">
        <v>5</v>
      </c>
      <c r="G233" s="154">
        <v>43687</v>
      </c>
      <c r="H233" s="155" t="s">
        <v>45</v>
      </c>
      <c r="I233" s="23" t="str">
        <f>IF(D233&gt;J233,"Y",IF(D233&gt;K233,"Y",IF(D233&gt;L233,"Y","N")))</f>
        <v>N</v>
      </c>
      <c r="J233" s="21">
        <f>D135</f>
        <v>185</v>
      </c>
      <c r="K233" s="21">
        <f>D184</f>
        <v>177.5</v>
      </c>
      <c r="L233" s="21" t="s">
        <v>22</v>
      </c>
      <c r="N233" s="107"/>
      <c r="O233" s="16"/>
      <c r="P233" s="17" t="s">
        <v>23</v>
      </c>
      <c r="Q233" s="26"/>
      <c r="R233" s="1"/>
      <c r="S233" s="6"/>
      <c r="T233" s="49"/>
      <c r="U233" s="50"/>
      <c r="V233" s="23" t="str">
        <f>IF(Q233&gt;W233,"Y",IF(Q233&gt;X233,"Y",IF(Q233&gt;Y233,"Y","N")))</f>
        <v>N</v>
      </c>
      <c r="W233" s="21">
        <f>Q135</f>
        <v>77.5</v>
      </c>
      <c r="X233" s="21">
        <f>Q184</f>
        <v>75</v>
      </c>
      <c r="Y233" s="21" t="s">
        <v>22</v>
      </c>
    </row>
    <row r="234" spans="1:25" x14ac:dyDescent="0.2">
      <c r="A234" s="107"/>
      <c r="B234" s="16"/>
      <c r="C234" s="150" t="s">
        <v>24</v>
      </c>
      <c r="D234" s="151">
        <v>200</v>
      </c>
      <c r="E234" s="205" t="s">
        <v>299</v>
      </c>
      <c r="F234" s="153" t="s">
        <v>5</v>
      </c>
      <c r="G234" s="154">
        <v>43637</v>
      </c>
      <c r="H234" s="155" t="s">
        <v>310</v>
      </c>
      <c r="I234" s="23" t="str">
        <f>IF(D234&gt;J234,"Y",IF(D234&gt;K234,"Y",IF(D234&gt;L234,"Y","N")))</f>
        <v>N</v>
      </c>
      <c r="J234" s="21">
        <f>D136</f>
        <v>290</v>
      </c>
      <c r="K234" s="21">
        <f>D185</f>
        <v>252.5</v>
      </c>
      <c r="L234" s="21" t="s">
        <v>22</v>
      </c>
      <c r="N234" s="107"/>
      <c r="O234" s="16"/>
      <c r="P234" s="17" t="s">
        <v>24</v>
      </c>
      <c r="Q234" s="26"/>
      <c r="R234" s="1"/>
      <c r="S234" s="6"/>
      <c r="T234" s="49"/>
      <c r="U234" s="50"/>
      <c r="V234" s="23" t="str">
        <f>IF(Q234&gt;W234,"Y",IF(Q234&gt;X234,"Y",IF(Q234&gt;Y234,"Y","N")))</f>
        <v>N</v>
      </c>
      <c r="W234" s="21">
        <f>Q136</f>
        <v>162.5</v>
      </c>
      <c r="X234" s="21">
        <f>Q185</f>
        <v>162.5</v>
      </c>
      <c r="Y234" s="21" t="s">
        <v>22</v>
      </c>
    </row>
    <row r="235" spans="1:25" ht="13.5" thickBot="1" x14ac:dyDescent="0.25">
      <c r="A235" s="108"/>
      <c r="B235" s="16"/>
      <c r="C235" s="168" t="s">
        <v>25</v>
      </c>
      <c r="D235" s="169">
        <v>517.5</v>
      </c>
      <c r="E235" s="170" t="s">
        <v>299</v>
      </c>
      <c r="F235" s="171" t="s">
        <v>5</v>
      </c>
      <c r="G235" s="172">
        <v>43637</v>
      </c>
      <c r="H235" s="173" t="s">
        <v>26</v>
      </c>
      <c r="I235" s="23" t="str">
        <f>IF(D235&gt;J235,"Y",IF(D235&gt;K235,"Y",IF(D235&gt;L235,"Y","N")))</f>
        <v>N</v>
      </c>
      <c r="J235" s="21">
        <f>D137</f>
        <v>735</v>
      </c>
      <c r="K235" s="21">
        <f>D186</f>
        <v>675</v>
      </c>
      <c r="L235" s="21" t="s">
        <v>22</v>
      </c>
      <c r="N235" s="108"/>
      <c r="O235" s="16"/>
      <c r="P235" s="18" t="s">
        <v>25</v>
      </c>
      <c r="Q235" s="29"/>
      <c r="R235" s="33"/>
      <c r="S235" s="30"/>
      <c r="T235" s="53"/>
      <c r="U235" s="54"/>
      <c r="V235" s="23" t="str">
        <f>IF(Q235&gt;W235,"Y",IF(Q235&gt;X235,"Y",IF(Q235&gt;Y235,"Y","N")))</f>
        <v>N</v>
      </c>
      <c r="W235" s="21">
        <f>Q137</f>
        <v>372.5</v>
      </c>
      <c r="X235" s="21">
        <f>Q186</f>
        <v>365</v>
      </c>
      <c r="Y235" s="21" t="s">
        <v>22</v>
      </c>
    </row>
    <row r="236" spans="1:25" ht="13.5" thickBot="1" x14ac:dyDescent="0.25">
      <c r="A236" s="16"/>
      <c r="B236" s="16"/>
      <c r="C236" s="19"/>
      <c r="D236" s="20"/>
      <c r="E236" s="48"/>
      <c r="F236" s="251"/>
      <c r="G236" s="22"/>
      <c r="H236" s="23"/>
      <c r="J236" s="21"/>
      <c r="K236" s="21"/>
      <c r="L236" s="23"/>
      <c r="N236" s="16"/>
      <c r="O236" s="16"/>
      <c r="P236" s="19"/>
      <c r="Q236" s="20"/>
      <c r="R236" s="48"/>
      <c r="S236" s="251"/>
      <c r="T236" s="22"/>
      <c r="U236" s="23"/>
      <c r="W236" s="21"/>
      <c r="X236" s="21"/>
      <c r="Y236" s="23"/>
    </row>
    <row r="237" spans="1:25" x14ac:dyDescent="0.2">
      <c r="A237" s="106">
        <v>93</v>
      </c>
      <c r="B237" s="14"/>
      <c r="C237" s="15" t="s">
        <v>20</v>
      </c>
      <c r="D237" s="24">
        <v>272.5</v>
      </c>
      <c r="E237" s="31" t="s">
        <v>155</v>
      </c>
      <c r="F237" s="25" t="s">
        <v>8</v>
      </c>
      <c r="G237" s="27">
        <v>40495</v>
      </c>
      <c r="H237" s="64" t="s">
        <v>109</v>
      </c>
      <c r="I237" s="23" t="str">
        <f>IF(D237&gt;J237,"Y",IF(D237&gt;K237,"Y",IF(D237&gt;L237,"Y","N")))</f>
        <v>N</v>
      </c>
      <c r="J237" s="21">
        <f>D139</f>
        <v>305</v>
      </c>
      <c r="K237" s="21">
        <f>D188</f>
        <v>305</v>
      </c>
      <c r="L237" s="21" t="s">
        <v>22</v>
      </c>
      <c r="N237" s="106">
        <v>72</v>
      </c>
      <c r="O237" s="14"/>
      <c r="P237" s="162" t="s">
        <v>20</v>
      </c>
      <c r="Q237" s="163">
        <v>117.5</v>
      </c>
      <c r="R237" s="262" t="s">
        <v>92</v>
      </c>
      <c r="S237" s="165" t="s">
        <v>5</v>
      </c>
      <c r="T237" s="166">
        <v>43893</v>
      </c>
      <c r="U237" s="167" t="s">
        <v>26</v>
      </c>
      <c r="V237" s="23" t="str">
        <f>IF(Q237&gt;W237,"Y",IF(Q237&gt;X237,"Y",IF(Q237&gt;Y237,"Y","N")))</f>
        <v>N</v>
      </c>
      <c r="W237" s="21">
        <f>Q139</f>
        <v>157.5</v>
      </c>
      <c r="X237" s="21">
        <f>Q188</f>
        <v>117.5</v>
      </c>
      <c r="Y237" s="21" t="s">
        <v>22</v>
      </c>
    </row>
    <row r="238" spans="1:25" x14ac:dyDescent="0.2">
      <c r="A238" s="107"/>
      <c r="B238" s="16"/>
      <c r="C238" s="17" t="s">
        <v>23</v>
      </c>
      <c r="D238" s="26">
        <v>177.5</v>
      </c>
      <c r="E238" s="1" t="s">
        <v>155</v>
      </c>
      <c r="F238" s="6" t="s">
        <v>8</v>
      </c>
      <c r="G238" s="49">
        <v>40495</v>
      </c>
      <c r="H238" s="65" t="s">
        <v>109</v>
      </c>
      <c r="I238" s="23" t="str">
        <f>IF(D238&gt;J238,"Y",IF(D238&gt;K238,"Y",IF(D238&gt;L238,"Y","N")))</f>
        <v>N</v>
      </c>
      <c r="J238" s="21">
        <f>D140</f>
        <v>205</v>
      </c>
      <c r="K238" s="21">
        <f>D189</f>
        <v>192.5</v>
      </c>
      <c r="L238" s="21" t="s">
        <v>22</v>
      </c>
      <c r="N238" s="107"/>
      <c r="O238" s="16"/>
      <c r="P238" s="150" t="s">
        <v>23</v>
      </c>
      <c r="Q238" s="151">
        <v>75</v>
      </c>
      <c r="R238" s="152" t="s">
        <v>92</v>
      </c>
      <c r="S238" s="153" t="s">
        <v>5</v>
      </c>
      <c r="T238" s="154">
        <v>43893</v>
      </c>
      <c r="U238" s="155" t="s">
        <v>26</v>
      </c>
      <c r="V238" s="23" t="str">
        <f>IF(Q238&gt;W238,"Y",IF(Q238&gt;X238,"Y",IF(Q238&gt;Y238,"Y","N")))</f>
        <v>N</v>
      </c>
      <c r="W238" s="21">
        <f>Q140</f>
        <v>90</v>
      </c>
      <c r="X238" s="21">
        <f>Q189</f>
        <v>75.5</v>
      </c>
      <c r="Y238" s="21" t="s">
        <v>22</v>
      </c>
    </row>
    <row r="239" spans="1:25" x14ac:dyDescent="0.2">
      <c r="A239" s="107"/>
      <c r="B239" s="16"/>
      <c r="C239" s="17" t="s">
        <v>24</v>
      </c>
      <c r="D239" s="26">
        <v>240</v>
      </c>
      <c r="E239" s="1" t="s">
        <v>155</v>
      </c>
      <c r="F239" s="6" t="s">
        <v>8</v>
      </c>
      <c r="G239" s="49">
        <v>40495</v>
      </c>
      <c r="H239" s="65" t="s">
        <v>109</v>
      </c>
      <c r="I239" s="23" t="str">
        <f>IF(D239&gt;J239,"Y",IF(D239&gt;K239,"Y",IF(D239&gt;L239,"Y","N")))</f>
        <v>N</v>
      </c>
      <c r="J239" s="21">
        <f>D141</f>
        <v>320</v>
      </c>
      <c r="K239" s="21">
        <f>D190</f>
        <v>277.5</v>
      </c>
      <c r="L239" s="21" t="s">
        <v>22</v>
      </c>
      <c r="N239" s="107"/>
      <c r="O239" s="16"/>
      <c r="P239" s="150" t="s">
        <v>24</v>
      </c>
      <c r="Q239" s="151">
        <v>155.5</v>
      </c>
      <c r="R239" s="263" t="s">
        <v>92</v>
      </c>
      <c r="S239" s="153" t="s">
        <v>5</v>
      </c>
      <c r="T239" s="154">
        <v>43893</v>
      </c>
      <c r="U239" s="155" t="s">
        <v>26</v>
      </c>
      <c r="V239" s="23" t="str">
        <f>IF(Q239&gt;W239,"Y",IF(Q239&gt;X239,"Y",IF(Q239&gt;Y239,"Y","N")))</f>
        <v>N</v>
      </c>
      <c r="W239" s="21">
        <f>Q141</f>
        <v>182.5</v>
      </c>
      <c r="X239" s="21">
        <f>Q190</f>
        <v>157.5</v>
      </c>
      <c r="Y239" s="21" t="s">
        <v>22</v>
      </c>
    </row>
    <row r="240" spans="1:25" ht="13.5" thickBot="1" x14ac:dyDescent="0.25">
      <c r="A240" s="108"/>
      <c r="B240" s="16"/>
      <c r="C240" s="18" t="s">
        <v>25</v>
      </c>
      <c r="D240" s="29">
        <v>690</v>
      </c>
      <c r="E240" s="33" t="s">
        <v>155</v>
      </c>
      <c r="F240" s="30" t="s">
        <v>8</v>
      </c>
      <c r="G240" s="53">
        <v>40495</v>
      </c>
      <c r="H240" s="66" t="s">
        <v>109</v>
      </c>
      <c r="I240" s="23" t="str">
        <f>IF(D240&gt;J240,"Y",IF(D240&gt;K240,"Y",IF(D240&gt;L240,"Y","N")))</f>
        <v>N</v>
      </c>
      <c r="J240" s="21">
        <f>D142</f>
        <v>767.5</v>
      </c>
      <c r="K240" s="21">
        <f>D191</f>
        <v>767.5</v>
      </c>
      <c r="L240" s="21" t="s">
        <v>22</v>
      </c>
      <c r="N240" s="108"/>
      <c r="O240" s="16"/>
      <c r="P240" s="168" t="s">
        <v>25</v>
      </c>
      <c r="Q240" s="169">
        <v>348</v>
      </c>
      <c r="R240" s="264" t="s">
        <v>92</v>
      </c>
      <c r="S240" s="171" t="s">
        <v>5</v>
      </c>
      <c r="T240" s="172">
        <v>43893</v>
      </c>
      <c r="U240" s="173" t="s">
        <v>26</v>
      </c>
      <c r="V240" s="23" t="str">
        <f>IF(Q240&gt;W240,"Y",IF(Q240&gt;X240,"Y",IF(Q240&gt;Y240,"Y","N")))</f>
        <v>N</v>
      </c>
      <c r="W240" s="21">
        <f>Q142</f>
        <v>425</v>
      </c>
      <c r="X240" s="21">
        <f>Q191</f>
        <v>348</v>
      </c>
      <c r="Y240" s="21" t="s">
        <v>22</v>
      </c>
    </row>
    <row r="241" spans="1:25" ht="13.5" thickBot="1" x14ac:dyDescent="0.25">
      <c r="A241" s="16"/>
      <c r="B241" s="16"/>
      <c r="C241" s="19"/>
      <c r="D241" s="20"/>
      <c r="E241" s="48"/>
      <c r="F241" s="251"/>
      <c r="G241" s="22"/>
      <c r="H241" s="52"/>
      <c r="J241" s="21"/>
      <c r="K241" s="21"/>
      <c r="L241" s="52"/>
      <c r="N241" s="16"/>
      <c r="O241" s="16"/>
      <c r="P241" s="19"/>
      <c r="Q241" s="46"/>
      <c r="R241" s="19"/>
      <c r="S241" s="251"/>
      <c r="T241" s="47"/>
      <c r="U241" s="21"/>
      <c r="W241" s="21"/>
      <c r="X241" s="21"/>
      <c r="Y241" s="52"/>
    </row>
    <row r="242" spans="1:25" x14ac:dyDescent="0.2">
      <c r="A242" s="106">
        <v>105</v>
      </c>
      <c r="B242" s="14"/>
      <c r="C242" s="15" t="s">
        <v>20</v>
      </c>
      <c r="D242" s="24">
        <v>215</v>
      </c>
      <c r="E242" s="31" t="s">
        <v>178</v>
      </c>
      <c r="F242" s="25" t="s">
        <v>8</v>
      </c>
      <c r="G242" s="59" t="s">
        <v>179</v>
      </c>
      <c r="H242" s="64" t="s">
        <v>180</v>
      </c>
      <c r="I242" s="23" t="str">
        <f>IF(D242&gt;J242,"Y",IF(D242&gt;K242,"Y",IF(D242&gt;L242,"Y","N")))</f>
        <v>N</v>
      </c>
      <c r="J242" s="21">
        <f>D144</f>
        <v>315</v>
      </c>
      <c r="K242" s="21">
        <f>D193</f>
        <v>310</v>
      </c>
      <c r="L242" s="21" t="s">
        <v>22</v>
      </c>
      <c r="N242" s="106">
        <v>84</v>
      </c>
      <c r="O242" s="14"/>
      <c r="P242" s="15" t="s">
        <v>20</v>
      </c>
      <c r="Q242" s="24">
        <v>120</v>
      </c>
      <c r="R242" s="31" t="s">
        <v>99</v>
      </c>
      <c r="S242" s="25" t="s">
        <v>8</v>
      </c>
      <c r="T242" s="27">
        <v>39124</v>
      </c>
      <c r="U242" s="28" t="s">
        <v>109</v>
      </c>
      <c r="V242" s="23" t="str">
        <f>IF(Q242&gt;W242,"Y",IF(Q242&gt;X242,"Y",IF(Q242&gt;Y242,"Y","N")))</f>
        <v>Y</v>
      </c>
      <c r="W242" s="21">
        <f>Q144</f>
        <v>182.5</v>
      </c>
      <c r="X242" s="21">
        <f>Q193</f>
        <v>117.5</v>
      </c>
      <c r="Y242" s="21" t="s">
        <v>22</v>
      </c>
    </row>
    <row r="243" spans="1:25" x14ac:dyDescent="0.2">
      <c r="A243" s="107"/>
      <c r="B243" s="16"/>
      <c r="C243" s="17" t="s">
        <v>23</v>
      </c>
      <c r="D243" s="26">
        <v>157.5</v>
      </c>
      <c r="E243" s="1" t="s">
        <v>181</v>
      </c>
      <c r="F243" s="6" t="s">
        <v>8</v>
      </c>
      <c r="G243" s="49">
        <v>38318</v>
      </c>
      <c r="H243" s="65" t="s">
        <v>109</v>
      </c>
      <c r="I243" s="23" t="str">
        <f>IF(D243&gt;J243,"Y",IF(D243&gt;K243,"Y",IF(D243&gt;L243,"Y","N")))</f>
        <v>N</v>
      </c>
      <c r="J243" s="21">
        <f>D145</f>
        <v>230</v>
      </c>
      <c r="K243" s="21">
        <f>D194</f>
        <v>227.5</v>
      </c>
      <c r="L243" s="21" t="s">
        <v>22</v>
      </c>
      <c r="N243" s="107"/>
      <c r="O243" s="16"/>
      <c r="P243" s="17" t="s">
        <v>23</v>
      </c>
      <c r="Q243" s="26">
        <v>77.5</v>
      </c>
      <c r="R243" s="1" t="s">
        <v>99</v>
      </c>
      <c r="S243" s="6" t="s">
        <v>8</v>
      </c>
      <c r="T243" s="49">
        <v>39124</v>
      </c>
      <c r="U243" s="50" t="s">
        <v>109</v>
      </c>
      <c r="V243" s="23" t="str">
        <f>IF(Q243&gt;W243,"Y",IF(Q243&gt;X243,"Y",IF(Q243&gt;Y243,"Y","N")))</f>
        <v>N</v>
      </c>
      <c r="W243" s="21">
        <f>Q145</f>
        <v>105</v>
      </c>
      <c r="X243" s="21">
        <f>Q194</f>
        <v>80</v>
      </c>
      <c r="Y243" s="21" t="s">
        <v>22</v>
      </c>
    </row>
    <row r="244" spans="1:25" x14ac:dyDescent="0.2">
      <c r="A244" s="107"/>
      <c r="B244" s="16"/>
      <c r="C244" s="17" t="s">
        <v>24</v>
      </c>
      <c r="D244" s="26">
        <v>242.5</v>
      </c>
      <c r="E244" s="1" t="s">
        <v>178</v>
      </c>
      <c r="F244" s="6" t="s">
        <v>8</v>
      </c>
      <c r="G244" s="5" t="s">
        <v>179</v>
      </c>
      <c r="H244" s="65" t="s">
        <v>180</v>
      </c>
      <c r="I244" s="23" t="str">
        <f>IF(D244&gt;J244,"Y",IF(D244&gt;K244,"Y",IF(D244&gt;L244,"Y","N")))</f>
        <v>N</v>
      </c>
      <c r="J244" s="21">
        <f>D146</f>
        <v>322.5</v>
      </c>
      <c r="K244" s="21">
        <f>D195</f>
        <v>300</v>
      </c>
      <c r="L244" s="21" t="s">
        <v>22</v>
      </c>
      <c r="N244" s="107"/>
      <c r="O244" s="16"/>
      <c r="P244" s="17" t="s">
        <v>24</v>
      </c>
      <c r="Q244" s="26">
        <v>127.5</v>
      </c>
      <c r="R244" s="1" t="s">
        <v>99</v>
      </c>
      <c r="S244" s="6" t="s">
        <v>8</v>
      </c>
      <c r="T244" s="49" t="s">
        <v>182</v>
      </c>
      <c r="U244" s="50" t="s">
        <v>183</v>
      </c>
      <c r="V244" s="23" t="str">
        <f>IF(Q244&gt;W244,"Y",IF(Q244&gt;X244,"Y",IF(Q244&gt;Y244,"Y","N")))</f>
        <v>N</v>
      </c>
      <c r="W244" s="21">
        <f>Q146</f>
        <v>200</v>
      </c>
      <c r="X244" s="21">
        <f>Q195</f>
        <v>157.5</v>
      </c>
      <c r="Y244" s="21" t="s">
        <v>22</v>
      </c>
    </row>
    <row r="245" spans="1:25" ht="13.5" thickBot="1" x14ac:dyDescent="0.25">
      <c r="A245" s="108"/>
      <c r="B245" s="16"/>
      <c r="C245" s="18" t="s">
        <v>25</v>
      </c>
      <c r="D245" s="29">
        <v>612.5</v>
      </c>
      <c r="E245" s="33" t="s">
        <v>178</v>
      </c>
      <c r="F245" s="30" t="s">
        <v>8</v>
      </c>
      <c r="G245" s="37" t="s">
        <v>179</v>
      </c>
      <c r="H245" s="66" t="s">
        <v>180</v>
      </c>
      <c r="I245" s="23" t="str">
        <f>IF(D245&gt;J245,"Y",IF(D245&gt;K245,"Y",IF(D245&gt;L245,"Y","N")))</f>
        <v>N</v>
      </c>
      <c r="J245" s="21">
        <f>D147</f>
        <v>845</v>
      </c>
      <c r="K245" s="21">
        <f>D196</f>
        <v>832.5</v>
      </c>
      <c r="L245" s="21" t="s">
        <v>22</v>
      </c>
      <c r="N245" s="108"/>
      <c r="O245" s="16"/>
      <c r="P245" s="18" t="s">
        <v>25</v>
      </c>
      <c r="Q245" s="29">
        <v>317.5</v>
      </c>
      <c r="R245" s="33" t="s">
        <v>99</v>
      </c>
      <c r="S245" s="30" t="s">
        <v>8</v>
      </c>
      <c r="T245" s="53">
        <v>39124</v>
      </c>
      <c r="U245" s="54" t="s">
        <v>109</v>
      </c>
      <c r="V245" s="23" t="str">
        <f>IF(Q245&gt;W245,"Y",IF(Q245&gt;X245,"Y",IF(Q245&gt;Y245,"Y","N")))</f>
        <v>N</v>
      </c>
      <c r="W245" s="21">
        <f>Q147</f>
        <v>487.5</v>
      </c>
      <c r="X245" s="21">
        <f>Q196</f>
        <v>347.5</v>
      </c>
      <c r="Y245" s="21" t="s">
        <v>22</v>
      </c>
    </row>
    <row r="246" spans="1:25" ht="13.5" thickBot="1" x14ac:dyDescent="0.25">
      <c r="A246" s="16"/>
      <c r="B246" s="16"/>
      <c r="C246" s="19"/>
      <c r="D246" s="20"/>
      <c r="E246" s="48"/>
      <c r="F246" s="251"/>
      <c r="G246" s="22"/>
      <c r="H246" s="52"/>
      <c r="J246" s="21"/>
      <c r="K246" s="21"/>
      <c r="L246" s="52"/>
      <c r="N246" s="16"/>
      <c r="O246" s="16"/>
      <c r="P246" s="19"/>
      <c r="Q246" s="46"/>
      <c r="R246" s="19"/>
      <c r="S246" s="251"/>
      <c r="T246" s="47"/>
      <c r="U246" s="21"/>
      <c r="W246" s="21"/>
      <c r="X246" s="21"/>
      <c r="Y246" s="52"/>
    </row>
    <row r="247" spans="1:25" x14ac:dyDescent="0.2">
      <c r="A247" s="106">
        <v>120</v>
      </c>
      <c r="B247" s="14"/>
      <c r="C247" s="15" t="s">
        <v>20</v>
      </c>
      <c r="D247" s="24">
        <v>230</v>
      </c>
      <c r="E247" s="31" t="s">
        <v>178</v>
      </c>
      <c r="F247" s="25" t="s">
        <v>8</v>
      </c>
      <c r="G247" s="27" t="s">
        <v>184</v>
      </c>
      <c r="H247" s="28" t="s">
        <v>163</v>
      </c>
      <c r="I247" s="23" t="str">
        <f>IF(D247&gt;J247,"Y",IF(D247&gt;K247,"Y",IF(D247&gt;L247,"Y","N")))</f>
        <v>Y</v>
      </c>
      <c r="J247" s="21">
        <f>D149</f>
        <v>305</v>
      </c>
      <c r="K247" s="21">
        <f>D198</f>
        <v>225</v>
      </c>
      <c r="L247" s="21" t="s">
        <v>22</v>
      </c>
      <c r="N247" s="106" t="s">
        <v>35</v>
      </c>
      <c r="O247" s="14"/>
      <c r="P247" s="15" t="s">
        <v>20</v>
      </c>
      <c r="Q247" s="24">
        <v>90</v>
      </c>
      <c r="R247" s="31" t="s">
        <v>99</v>
      </c>
      <c r="S247" s="25" t="s">
        <v>5</v>
      </c>
      <c r="T247" s="27">
        <v>42343</v>
      </c>
      <c r="U247" s="28" t="s">
        <v>185</v>
      </c>
      <c r="V247" s="23" t="str">
        <f>IF(Q247&gt;W247,"Y",IF(Q247&gt;X247,"Y",IF(Q247&gt;Y247,"Y","N")))</f>
        <v>N</v>
      </c>
      <c r="W247" s="21">
        <f>Q149</f>
        <v>252.5</v>
      </c>
      <c r="X247" s="21">
        <f>Q198</f>
        <v>175</v>
      </c>
      <c r="Y247" s="21" t="s">
        <v>22</v>
      </c>
    </row>
    <row r="248" spans="1:25" x14ac:dyDescent="0.2">
      <c r="A248" s="107"/>
      <c r="B248" s="16"/>
      <c r="C248" s="17" t="s">
        <v>23</v>
      </c>
      <c r="D248" s="26">
        <v>175</v>
      </c>
      <c r="E248" s="1" t="s">
        <v>178</v>
      </c>
      <c r="F248" s="6" t="s">
        <v>8</v>
      </c>
      <c r="G248" s="49" t="s">
        <v>184</v>
      </c>
      <c r="H248" s="50" t="s">
        <v>163</v>
      </c>
      <c r="I248" s="23" t="str">
        <f>IF(D248&gt;J248,"Y",IF(D248&gt;K248,"Y",IF(D248&gt;L248,"Y","N")))</f>
        <v>N</v>
      </c>
      <c r="J248" s="21">
        <f>D150</f>
        <v>250</v>
      </c>
      <c r="K248" s="21">
        <f>D199</f>
        <v>250</v>
      </c>
      <c r="L248" s="21" t="s">
        <v>22</v>
      </c>
      <c r="N248" s="107"/>
      <c r="O248" s="16"/>
      <c r="P248" s="17" t="s">
        <v>23</v>
      </c>
      <c r="Q248" s="26">
        <v>50</v>
      </c>
      <c r="R248" s="1" t="s">
        <v>99</v>
      </c>
      <c r="S248" s="6" t="s">
        <v>5</v>
      </c>
      <c r="T248" s="49">
        <v>42343</v>
      </c>
      <c r="U248" s="50" t="s">
        <v>185</v>
      </c>
      <c r="V248" s="23" t="str">
        <f>IF(Q248&gt;W248,"Y",IF(Q248&gt;X248,"Y",IF(Q248&gt;Y248,"Y","N")))</f>
        <v>N</v>
      </c>
      <c r="W248" s="21">
        <f>Q150</f>
        <v>125</v>
      </c>
      <c r="X248" s="21">
        <f>Q199</f>
        <v>112.5</v>
      </c>
      <c r="Y248" s="21" t="s">
        <v>22</v>
      </c>
    </row>
    <row r="249" spans="1:25" x14ac:dyDescent="0.2">
      <c r="A249" s="107"/>
      <c r="B249" s="16"/>
      <c r="C249" s="17" t="s">
        <v>24</v>
      </c>
      <c r="D249" s="26">
        <v>250</v>
      </c>
      <c r="E249" s="1" t="s">
        <v>178</v>
      </c>
      <c r="F249" s="6" t="s">
        <v>8</v>
      </c>
      <c r="G249" s="49">
        <v>37065</v>
      </c>
      <c r="H249" s="50" t="s">
        <v>109</v>
      </c>
      <c r="I249" s="23" t="str">
        <f>IF(D249&gt;J249,"Y",IF(D249&gt;K249,"Y",IF(D249&gt;L249,"Y","N")))</f>
        <v>N</v>
      </c>
      <c r="J249" s="21">
        <f>D151</f>
        <v>325</v>
      </c>
      <c r="K249" s="21">
        <f>D200</f>
        <v>250</v>
      </c>
      <c r="L249" s="21" t="s">
        <v>22</v>
      </c>
      <c r="N249" s="107"/>
      <c r="O249" s="16"/>
      <c r="P249" s="17" t="s">
        <v>24</v>
      </c>
      <c r="Q249" s="26">
        <v>100</v>
      </c>
      <c r="R249" s="1" t="s">
        <v>99</v>
      </c>
      <c r="S249" s="6" t="s">
        <v>5</v>
      </c>
      <c r="T249" s="49">
        <v>42343</v>
      </c>
      <c r="U249" s="50" t="s">
        <v>185</v>
      </c>
      <c r="V249" s="23" t="str">
        <f>IF(Q249&gt;W249,"Y",IF(Q249&gt;X249,"Y",IF(Q249&gt;Y249,"Y","N")))</f>
        <v>N</v>
      </c>
      <c r="W249" s="21">
        <f>Q151</f>
        <v>222.5</v>
      </c>
      <c r="X249" s="21">
        <f>Q200</f>
        <v>200</v>
      </c>
      <c r="Y249" s="21" t="s">
        <v>22</v>
      </c>
    </row>
    <row r="250" spans="1:25" ht="13.5" thickBot="1" x14ac:dyDescent="0.25">
      <c r="A250" s="108"/>
      <c r="B250" s="16"/>
      <c r="C250" s="18" t="s">
        <v>25</v>
      </c>
      <c r="D250" s="29">
        <v>655</v>
      </c>
      <c r="E250" s="33" t="s">
        <v>178</v>
      </c>
      <c r="F250" s="30" t="s">
        <v>8</v>
      </c>
      <c r="G250" s="53">
        <v>37065</v>
      </c>
      <c r="H250" s="54" t="s">
        <v>109</v>
      </c>
      <c r="I250" s="23" t="str">
        <f>IF(D250&gt;J250,"Y",IF(D250&gt;K250,"Y",IF(D250&gt;L250,"Y","N")))</f>
        <v>Y</v>
      </c>
      <c r="J250" s="21">
        <f>D152</f>
        <v>780</v>
      </c>
      <c r="K250" s="21">
        <f>D201</f>
        <v>650</v>
      </c>
      <c r="L250" s="21" t="s">
        <v>22</v>
      </c>
      <c r="N250" s="108"/>
      <c r="O250" s="16"/>
      <c r="P250" s="18" t="s">
        <v>25</v>
      </c>
      <c r="Q250" s="29">
        <v>240</v>
      </c>
      <c r="R250" s="33" t="s">
        <v>99</v>
      </c>
      <c r="S250" s="30" t="s">
        <v>5</v>
      </c>
      <c r="T250" s="53">
        <v>42343</v>
      </c>
      <c r="U250" s="54" t="s">
        <v>185</v>
      </c>
      <c r="V250" s="23" t="str">
        <f>IF(Q250&gt;W250,"Y",IF(Q250&gt;X250,"Y",IF(Q250&gt;Y250,"Y","N")))</f>
        <v>N</v>
      </c>
      <c r="W250" s="21">
        <f>Q152</f>
        <v>600</v>
      </c>
      <c r="X250" s="21">
        <f>Q201</f>
        <v>470</v>
      </c>
      <c r="Y250" s="21" t="s">
        <v>22</v>
      </c>
    </row>
    <row r="251" spans="1:25" ht="13.5" thickBot="1" x14ac:dyDescent="0.25">
      <c r="A251" s="16"/>
      <c r="B251" s="16"/>
      <c r="C251" s="19"/>
      <c r="D251" s="46"/>
      <c r="E251" s="19"/>
      <c r="F251" s="251"/>
      <c r="G251" s="47"/>
      <c r="H251" s="21"/>
      <c r="J251" s="21"/>
      <c r="K251" s="21"/>
      <c r="L251" s="23"/>
      <c r="S251" s="252"/>
      <c r="W251" s="21"/>
      <c r="X251" s="21"/>
      <c r="Y251" s="23"/>
    </row>
    <row r="252" spans="1:25" x14ac:dyDescent="0.2">
      <c r="A252" s="106" t="s">
        <v>36</v>
      </c>
      <c r="B252" s="14"/>
      <c r="C252" s="15" t="s">
        <v>20</v>
      </c>
      <c r="D252" s="24">
        <v>270</v>
      </c>
      <c r="E252" s="31" t="s">
        <v>101</v>
      </c>
      <c r="F252" s="25" t="s">
        <v>5</v>
      </c>
      <c r="G252" s="27">
        <v>40635</v>
      </c>
      <c r="H252" s="28" t="s">
        <v>186</v>
      </c>
      <c r="I252" s="23" t="str">
        <f>IF(D252&gt;J252,"Y",IF(D252&gt;K252,"Y",IF(D252&gt;L252,"Y","N")))</f>
        <v>N</v>
      </c>
      <c r="J252" s="21">
        <f>D154</f>
        <v>322.5</v>
      </c>
      <c r="K252" s="21">
        <f>D203</f>
        <v>287.5</v>
      </c>
      <c r="L252" s="21" t="s">
        <v>22</v>
      </c>
      <c r="S252" s="252"/>
      <c r="V252" s="23" t="str">
        <f>IF(Q252&gt;W252,"Y",IF(Q252&gt;X252,"Y",IF(Q252&gt;Y252,"Y","N")))</f>
        <v>N</v>
      </c>
      <c r="W252" s="21">
        <f>Q154</f>
        <v>0</v>
      </c>
      <c r="X252" s="21">
        <f>Q203</f>
        <v>0</v>
      </c>
      <c r="Y252" s="21" t="s">
        <v>22</v>
      </c>
    </row>
    <row r="253" spans="1:25" x14ac:dyDescent="0.2">
      <c r="A253" s="107"/>
      <c r="B253" s="16"/>
      <c r="C253" s="17" t="s">
        <v>23</v>
      </c>
      <c r="D253" s="26">
        <v>177.5</v>
      </c>
      <c r="E253" s="1" t="s">
        <v>101</v>
      </c>
      <c r="F253" s="6" t="s">
        <v>5</v>
      </c>
      <c r="G253" s="49">
        <v>40635</v>
      </c>
      <c r="H253" s="50" t="s">
        <v>186</v>
      </c>
      <c r="I253" s="23" t="str">
        <f>IF(D253&gt;J253,"Y",IF(D253&gt;K253,"Y",IF(D253&gt;L253,"Y","N")))</f>
        <v>N</v>
      </c>
      <c r="J253" s="21">
        <f>D155</f>
        <v>280</v>
      </c>
      <c r="K253" s="21">
        <f>D204</f>
        <v>237.5</v>
      </c>
      <c r="L253" s="21" t="s">
        <v>22</v>
      </c>
      <c r="S253" s="252"/>
      <c r="V253" s="23" t="str">
        <f>IF(Q253&gt;W253,"Y",IF(Q253&gt;X253,"Y",IF(Q253&gt;Y253,"Y","N")))</f>
        <v>N</v>
      </c>
      <c r="W253" s="21">
        <f>Q155</f>
        <v>0</v>
      </c>
      <c r="X253" s="21">
        <f>Q204</f>
        <v>0</v>
      </c>
      <c r="Y253" s="21" t="s">
        <v>22</v>
      </c>
    </row>
    <row r="254" spans="1:25" x14ac:dyDescent="0.2">
      <c r="A254" s="107"/>
      <c r="B254" s="16"/>
      <c r="C254" s="17" t="s">
        <v>24</v>
      </c>
      <c r="D254" s="26">
        <v>240</v>
      </c>
      <c r="E254" s="1" t="s">
        <v>101</v>
      </c>
      <c r="F254" s="6" t="s">
        <v>5</v>
      </c>
      <c r="G254" s="49">
        <v>41602</v>
      </c>
      <c r="H254" s="50" t="s">
        <v>26</v>
      </c>
      <c r="I254" s="23" t="str">
        <f>IF(D254&gt;J254,"Y",IF(D254&gt;K254,"Y",IF(D254&gt;L254,"Y","N")))</f>
        <v>N</v>
      </c>
      <c r="J254" s="21">
        <f>D156</f>
        <v>342.5</v>
      </c>
      <c r="K254" s="21">
        <f>D205</f>
        <v>290</v>
      </c>
      <c r="L254" s="21" t="s">
        <v>22</v>
      </c>
      <c r="S254" s="252"/>
      <c r="V254" s="23" t="str">
        <f>IF(Q254&gt;W254,"Y",IF(Q254&gt;X254,"Y",IF(Q254&gt;Y254,"Y","N")))</f>
        <v>N</v>
      </c>
      <c r="W254" s="21">
        <f>Q156</f>
        <v>0</v>
      </c>
      <c r="X254" s="21">
        <f>Q205</f>
        <v>0</v>
      </c>
      <c r="Y254" s="21" t="s">
        <v>22</v>
      </c>
    </row>
    <row r="255" spans="1:25" ht="13.5" thickBot="1" x14ac:dyDescent="0.25">
      <c r="A255" s="108"/>
      <c r="B255" s="16"/>
      <c r="C255" s="18" t="s">
        <v>25</v>
      </c>
      <c r="D255" s="29">
        <v>682.5</v>
      </c>
      <c r="E255" s="33" t="s">
        <v>101</v>
      </c>
      <c r="F255" s="30" t="s">
        <v>5</v>
      </c>
      <c r="G255" s="53">
        <v>40635</v>
      </c>
      <c r="H255" s="54" t="s">
        <v>186</v>
      </c>
      <c r="I255" s="23" t="str">
        <f>IF(D255&gt;J255,"Y",IF(D255&gt;K255,"Y",IF(D255&gt;L255,"Y","N")))</f>
        <v>N</v>
      </c>
      <c r="J255" s="21">
        <f>D157</f>
        <v>852.5</v>
      </c>
      <c r="K255" s="21">
        <f>D206</f>
        <v>785</v>
      </c>
      <c r="L255" s="21" t="s">
        <v>22</v>
      </c>
      <c r="S255" s="252"/>
      <c r="V255" s="23" t="str">
        <f>IF(Q255&gt;W255,"Y",IF(Q255&gt;X255,"Y",IF(Q255&gt;Y255,"Y","N")))</f>
        <v>N</v>
      </c>
      <c r="W255" s="21">
        <f>Q157</f>
        <v>0</v>
      </c>
      <c r="X255" s="21">
        <f>Q206</f>
        <v>0</v>
      </c>
      <c r="Y255" s="21" t="s">
        <v>22</v>
      </c>
    </row>
    <row r="256" spans="1:25" x14ac:dyDescent="0.2">
      <c r="F256" s="252"/>
      <c r="S256" s="252"/>
    </row>
    <row r="257" spans="1:25" ht="15.75" x14ac:dyDescent="0.2">
      <c r="A257" s="111" t="s">
        <v>187</v>
      </c>
      <c r="B257" s="111"/>
      <c r="C257" s="111"/>
      <c r="D257" s="111"/>
      <c r="E257" s="111"/>
      <c r="F257" s="111"/>
      <c r="G257" s="111"/>
      <c r="H257" s="111"/>
      <c r="J257" s="21"/>
      <c r="K257" s="21"/>
      <c r="L257" s="21"/>
      <c r="N257" s="111" t="s">
        <v>103</v>
      </c>
      <c r="O257" s="111"/>
      <c r="P257" s="111"/>
      <c r="Q257" s="111"/>
      <c r="R257" s="111"/>
      <c r="S257" s="111"/>
      <c r="T257" s="111"/>
      <c r="U257" s="111"/>
      <c r="W257" s="21"/>
      <c r="X257" s="21"/>
      <c r="Y257" s="21"/>
    </row>
    <row r="258" spans="1:25" ht="16.5" thickBot="1" x14ac:dyDescent="0.25">
      <c r="A258" s="34"/>
      <c r="B258" s="34"/>
      <c r="C258" s="34"/>
      <c r="D258" s="34"/>
      <c r="E258" s="34"/>
      <c r="F258" s="34"/>
      <c r="G258" s="34"/>
      <c r="H258" s="34"/>
      <c r="J258" s="21"/>
      <c r="K258" s="21"/>
      <c r="L258" s="21"/>
      <c r="N258" s="34"/>
      <c r="O258" s="34"/>
      <c r="P258" s="34"/>
      <c r="Q258" s="34"/>
      <c r="R258" s="34"/>
      <c r="S258" s="34"/>
      <c r="T258" s="34"/>
      <c r="U258" s="34"/>
      <c r="W258" s="21"/>
      <c r="X258" s="21"/>
      <c r="Y258" s="21"/>
    </row>
    <row r="259" spans="1:25" x14ac:dyDescent="0.2">
      <c r="A259" s="112" t="s">
        <v>3</v>
      </c>
      <c r="B259" s="99"/>
      <c r="C259" s="100"/>
      <c r="D259" s="115" t="s">
        <v>4</v>
      </c>
      <c r="E259" s="35" t="s">
        <v>5</v>
      </c>
      <c r="F259" s="113"/>
      <c r="G259" s="116"/>
      <c r="H259" s="117">
        <v>0</v>
      </c>
      <c r="J259" s="58"/>
      <c r="K259" s="58"/>
      <c r="L259" s="58"/>
      <c r="N259" s="112" t="s">
        <v>3</v>
      </c>
      <c r="O259" s="99"/>
      <c r="P259" s="100"/>
      <c r="Q259" s="115" t="s">
        <v>4</v>
      </c>
      <c r="R259" s="35" t="s">
        <v>5</v>
      </c>
      <c r="S259" s="113"/>
      <c r="T259" s="116"/>
      <c r="U259" s="117">
        <v>0</v>
      </c>
      <c r="W259" s="58"/>
      <c r="X259" s="58"/>
      <c r="Y259" s="58"/>
    </row>
    <row r="260" spans="1:25" ht="13.5" thickBot="1" x14ac:dyDescent="0.25">
      <c r="A260" s="118" t="s">
        <v>6</v>
      </c>
      <c r="B260" s="97"/>
      <c r="C260" s="98"/>
      <c r="D260" s="121" t="s">
        <v>7</v>
      </c>
      <c r="E260" s="37" t="s">
        <v>8</v>
      </c>
      <c r="F260" s="253"/>
      <c r="G260" s="122"/>
      <c r="H260" s="123"/>
      <c r="J260" s="58"/>
      <c r="K260" s="58"/>
      <c r="L260" s="58"/>
      <c r="N260" s="118" t="s">
        <v>6</v>
      </c>
      <c r="O260" s="97"/>
      <c r="P260" s="98"/>
      <c r="Q260" s="121" t="s">
        <v>7</v>
      </c>
      <c r="R260" s="37" t="s">
        <v>8</v>
      </c>
      <c r="S260" s="253"/>
      <c r="T260" s="122"/>
      <c r="U260" s="123"/>
      <c r="W260" s="58"/>
      <c r="X260" s="58"/>
      <c r="Y260" s="58"/>
    </row>
    <row r="261" spans="1:25" x14ac:dyDescent="0.2">
      <c r="A261" s="38"/>
      <c r="B261" s="38"/>
      <c r="C261" s="38"/>
      <c r="D261" s="40"/>
      <c r="E261" s="39"/>
      <c r="F261" s="39"/>
      <c r="G261" s="40"/>
      <c r="H261" s="40"/>
      <c r="J261" s="21"/>
      <c r="K261" s="21"/>
      <c r="L261" s="21"/>
      <c r="N261" s="38"/>
      <c r="O261" s="38"/>
      <c r="P261" s="38"/>
      <c r="Q261" s="40"/>
      <c r="R261" s="39"/>
      <c r="S261" s="39"/>
      <c r="T261" s="40"/>
      <c r="U261" s="40"/>
      <c r="W261" s="21"/>
      <c r="X261" s="21"/>
      <c r="Y261" s="21"/>
    </row>
    <row r="262" spans="1:25" ht="13.5" thickBot="1" x14ac:dyDescent="0.25">
      <c r="A262" s="19"/>
      <c r="B262" s="19"/>
      <c r="C262" s="19"/>
      <c r="D262" s="21"/>
      <c r="E262" s="19"/>
      <c r="F262" s="251"/>
      <c r="G262" s="21"/>
      <c r="H262" s="21"/>
      <c r="J262" s="21"/>
      <c r="K262" s="21"/>
      <c r="L262" s="21"/>
      <c r="N262" s="19"/>
      <c r="O262" s="19"/>
      <c r="P262" s="19"/>
      <c r="Q262" s="21"/>
      <c r="R262" s="19"/>
      <c r="S262" s="251"/>
      <c r="T262" s="21"/>
      <c r="U262" s="21"/>
      <c r="W262" s="21"/>
      <c r="X262" s="21"/>
      <c r="Y262" s="21"/>
    </row>
    <row r="263" spans="1:25" x14ac:dyDescent="0.2">
      <c r="A263" s="124" t="s">
        <v>9</v>
      </c>
      <c r="B263" s="19"/>
      <c r="C263" s="125" t="s">
        <v>10</v>
      </c>
      <c r="D263" s="41" t="s">
        <v>11</v>
      </c>
      <c r="E263" s="126" t="s">
        <v>12</v>
      </c>
      <c r="F263" s="127" t="s">
        <v>333</v>
      </c>
      <c r="G263" s="126" t="s">
        <v>14</v>
      </c>
      <c r="H263" s="128" t="s">
        <v>15</v>
      </c>
      <c r="J263" s="21"/>
      <c r="K263" s="21"/>
      <c r="L263" s="21"/>
      <c r="N263" s="124" t="s">
        <v>9</v>
      </c>
      <c r="O263" s="19"/>
      <c r="P263" s="125" t="s">
        <v>10</v>
      </c>
      <c r="Q263" s="41" t="s">
        <v>11</v>
      </c>
      <c r="R263" s="126" t="s">
        <v>12</v>
      </c>
      <c r="S263" s="127" t="s">
        <v>333</v>
      </c>
      <c r="T263" s="126" t="s">
        <v>14</v>
      </c>
      <c r="U263" s="128" t="s">
        <v>15</v>
      </c>
      <c r="W263" s="21"/>
      <c r="X263" s="21"/>
      <c r="Y263" s="21"/>
    </row>
    <row r="264" spans="1:25" ht="13.5" thickBot="1" x14ac:dyDescent="0.25">
      <c r="A264" s="129"/>
      <c r="B264" s="42"/>
      <c r="C264" s="130"/>
      <c r="D264" s="43" t="s">
        <v>16</v>
      </c>
      <c r="E264" s="131"/>
      <c r="F264" s="131"/>
      <c r="G264" s="131"/>
      <c r="H264" s="133"/>
      <c r="J264" s="21"/>
      <c r="K264" s="21"/>
      <c r="L264" s="21"/>
      <c r="N264" s="129"/>
      <c r="O264" s="42"/>
      <c r="P264" s="130"/>
      <c r="Q264" s="43" t="s">
        <v>16</v>
      </c>
      <c r="R264" s="131"/>
      <c r="S264" s="131"/>
      <c r="T264" s="131"/>
      <c r="U264" s="133"/>
      <c r="W264" s="21"/>
      <c r="X264" s="21"/>
      <c r="Y264" s="21"/>
    </row>
    <row r="265" spans="1:25" ht="13.5" thickBot="1" x14ac:dyDescent="0.25">
      <c r="A265" s="19"/>
      <c r="B265" s="19"/>
      <c r="C265" s="19"/>
      <c r="D265" s="21"/>
      <c r="E265" s="19"/>
      <c r="F265" s="251"/>
      <c r="G265" s="21"/>
      <c r="H265" s="21"/>
      <c r="J265" s="21" t="s">
        <v>18</v>
      </c>
      <c r="K265" s="21" t="s">
        <v>97</v>
      </c>
      <c r="L265" s="21" t="s">
        <v>104</v>
      </c>
      <c r="N265" s="19"/>
      <c r="O265" s="19"/>
      <c r="P265" s="19"/>
      <c r="Q265" s="21"/>
      <c r="R265" s="19"/>
      <c r="S265" s="251"/>
      <c r="T265" s="21"/>
      <c r="U265" s="21"/>
      <c r="W265" s="21" t="s">
        <v>18</v>
      </c>
      <c r="X265" s="21" t="s">
        <v>97</v>
      </c>
      <c r="Y265" s="21" t="s">
        <v>104</v>
      </c>
    </row>
    <row r="266" spans="1:25" x14ac:dyDescent="0.2">
      <c r="A266" s="106">
        <v>59</v>
      </c>
      <c r="B266" s="14"/>
      <c r="C266" s="15" t="s">
        <v>20</v>
      </c>
      <c r="D266" s="24"/>
      <c r="E266" s="31" t="s">
        <v>21</v>
      </c>
      <c r="F266" s="25"/>
      <c r="G266" s="27"/>
      <c r="H266" s="28"/>
      <c r="I266" s="23" t="str">
        <f>IF(D266&gt;J266,"Y",IF(D266&gt;K266,"Y",IF(D266&gt;L266,"Y","N")))</f>
        <v>N</v>
      </c>
      <c r="J266" s="21">
        <f>D119</f>
        <v>167.5</v>
      </c>
      <c r="K266" s="21">
        <f>D168</f>
        <v>0</v>
      </c>
      <c r="L266" s="21">
        <f>D217</f>
        <v>0</v>
      </c>
      <c r="N266" s="106">
        <v>47</v>
      </c>
      <c r="O266" s="14"/>
      <c r="P266" s="15" t="s">
        <v>20</v>
      </c>
      <c r="Q266" s="24"/>
      <c r="R266" s="31" t="s">
        <v>21</v>
      </c>
      <c r="S266" s="25"/>
      <c r="T266" s="27"/>
      <c r="U266" s="28"/>
      <c r="V266" s="23" t="str">
        <f>IF(Q266&gt;W266,"Y",IF(Q266&gt;X266,"Y",IF(Q266&gt;Y266,"Y","N")))</f>
        <v>N</v>
      </c>
      <c r="W266" s="21">
        <f>Q119</f>
        <v>110</v>
      </c>
      <c r="X266" s="21">
        <f>Q168</f>
        <v>0</v>
      </c>
      <c r="Y266" s="21">
        <f>Q217</f>
        <v>0</v>
      </c>
    </row>
    <row r="267" spans="1:25" x14ac:dyDescent="0.2">
      <c r="A267" s="107"/>
      <c r="B267" s="16"/>
      <c r="C267" s="17" t="s">
        <v>23</v>
      </c>
      <c r="D267" s="26"/>
      <c r="E267" s="1"/>
      <c r="F267" s="6"/>
      <c r="G267" s="49"/>
      <c r="H267" s="50"/>
      <c r="I267" s="23" t="str">
        <f>IF(D267&gt;J267,"Y",IF(D267&gt;K267,"Y",IF(D267&gt;L267,"Y","N")))</f>
        <v>N</v>
      </c>
      <c r="J267" s="21">
        <f>D120</f>
        <v>102.5</v>
      </c>
      <c r="K267" s="21">
        <f>D169</f>
        <v>0</v>
      </c>
      <c r="L267" s="21">
        <f>D218</f>
        <v>0</v>
      </c>
      <c r="N267" s="107"/>
      <c r="O267" s="16"/>
      <c r="P267" s="17" t="s">
        <v>23</v>
      </c>
      <c r="Q267" s="26"/>
      <c r="R267" s="1"/>
      <c r="S267" s="6"/>
      <c r="T267" s="49"/>
      <c r="U267" s="50"/>
      <c r="V267" s="23" t="str">
        <f>IF(Q267&gt;W267,"Y",IF(Q267&gt;X267,"Y",IF(Q267&gt;Y267,"Y","N")))</f>
        <v>N</v>
      </c>
      <c r="W267" s="21">
        <f>Q120</f>
        <v>71</v>
      </c>
      <c r="X267" s="21">
        <f>Q169</f>
        <v>0</v>
      </c>
      <c r="Y267" s="21">
        <f>Q218</f>
        <v>0</v>
      </c>
    </row>
    <row r="268" spans="1:25" x14ac:dyDescent="0.2">
      <c r="A268" s="107"/>
      <c r="B268" s="16"/>
      <c r="C268" s="17" t="s">
        <v>24</v>
      </c>
      <c r="D268" s="26"/>
      <c r="E268" s="1"/>
      <c r="F268" s="6"/>
      <c r="G268" s="49"/>
      <c r="H268" s="50"/>
      <c r="I268" s="23" t="str">
        <f>IF(D268&gt;J268,"Y",IF(D268&gt;K268,"Y",IF(D268&gt;L268,"Y","N")))</f>
        <v>N</v>
      </c>
      <c r="J268" s="21">
        <f>D121</f>
        <v>182.5</v>
      </c>
      <c r="K268" s="21">
        <f>D170</f>
        <v>0</v>
      </c>
      <c r="L268" s="21">
        <f>D219</f>
        <v>0</v>
      </c>
      <c r="N268" s="107"/>
      <c r="O268" s="16"/>
      <c r="P268" s="17" t="s">
        <v>24</v>
      </c>
      <c r="Q268" s="26"/>
      <c r="R268" s="1"/>
      <c r="S268" s="6"/>
      <c r="T268" s="49"/>
      <c r="U268" s="50"/>
      <c r="V268" s="23" t="str">
        <f>IF(Q268&gt;W268,"Y",IF(Q268&gt;X268,"Y",IF(Q268&gt;Y268,"Y","N")))</f>
        <v>N</v>
      </c>
      <c r="W268" s="21">
        <f>Q121</f>
        <v>132.5</v>
      </c>
      <c r="X268" s="21">
        <f>Q170</f>
        <v>0</v>
      </c>
      <c r="Y268" s="21">
        <f>Q219</f>
        <v>0</v>
      </c>
    </row>
    <row r="269" spans="1:25" ht="13.5" thickBot="1" x14ac:dyDescent="0.25">
      <c r="A269" s="108"/>
      <c r="B269" s="16"/>
      <c r="C269" s="18" t="s">
        <v>25</v>
      </c>
      <c r="D269" s="29"/>
      <c r="E269" s="33"/>
      <c r="F269" s="30"/>
      <c r="G269" s="53"/>
      <c r="H269" s="54"/>
      <c r="I269" s="23" t="str">
        <f>IF(D269&gt;J269,"Y",IF(D269&gt;K269,"Y",IF(D269&gt;L269,"Y","N")))</f>
        <v>N</v>
      </c>
      <c r="J269" s="21">
        <f>D122</f>
        <v>422.5</v>
      </c>
      <c r="K269" s="21">
        <f>D171</f>
        <v>0</v>
      </c>
      <c r="L269" s="21">
        <f>D220</f>
        <v>0</v>
      </c>
      <c r="N269" s="108"/>
      <c r="O269" s="16"/>
      <c r="P269" s="18" t="s">
        <v>25</v>
      </c>
      <c r="Q269" s="29"/>
      <c r="R269" s="33"/>
      <c r="S269" s="30"/>
      <c r="T269" s="53"/>
      <c r="U269" s="54"/>
      <c r="V269" s="23" t="str">
        <f>IF(Q269&gt;W269,"Y",IF(Q269&gt;X269,"Y",IF(Q269&gt;Y269,"Y","N")))</f>
        <v>N</v>
      </c>
      <c r="W269" s="21">
        <f>Q122</f>
        <v>308.5</v>
      </c>
      <c r="X269" s="21">
        <f>Q171</f>
        <v>0</v>
      </c>
      <c r="Y269" s="21">
        <f>Q220</f>
        <v>0</v>
      </c>
    </row>
    <row r="270" spans="1:25" ht="13.5" thickBot="1" x14ac:dyDescent="0.25">
      <c r="A270" s="16"/>
      <c r="B270" s="16"/>
      <c r="C270" s="19"/>
      <c r="D270" s="46"/>
      <c r="E270" s="19"/>
      <c r="F270" s="251"/>
      <c r="G270" s="47"/>
      <c r="H270" s="21"/>
      <c r="J270" s="21"/>
      <c r="K270" s="21"/>
      <c r="L270" s="21"/>
      <c r="N270" s="16"/>
      <c r="O270" s="16"/>
      <c r="P270" s="19"/>
      <c r="Q270" s="46"/>
      <c r="R270" s="19"/>
      <c r="S270" s="251"/>
      <c r="T270" s="47"/>
      <c r="U270" s="21"/>
      <c r="W270" s="21"/>
      <c r="X270" s="21"/>
      <c r="Y270" s="21"/>
    </row>
    <row r="271" spans="1:25" x14ac:dyDescent="0.2">
      <c r="A271" s="106">
        <v>66</v>
      </c>
      <c r="B271" s="14"/>
      <c r="C271" s="15" t="s">
        <v>20</v>
      </c>
      <c r="D271" s="24"/>
      <c r="E271" s="31" t="s">
        <v>21</v>
      </c>
      <c r="F271" s="25"/>
      <c r="G271" s="27"/>
      <c r="H271" s="28"/>
      <c r="I271" s="23" t="str">
        <f>IF(D271&gt;J271,"Y",IF(D271&gt;K271,"Y",IF(D271&gt;L271,"Y","N")))</f>
        <v>N</v>
      </c>
      <c r="J271" s="21">
        <f>D124</f>
        <v>200</v>
      </c>
      <c r="K271" s="21">
        <f>D173</f>
        <v>130</v>
      </c>
      <c r="L271" s="21">
        <f>D222</f>
        <v>125</v>
      </c>
      <c r="N271" s="106">
        <v>52</v>
      </c>
      <c r="O271" s="14"/>
      <c r="P271" s="15" t="s">
        <v>20</v>
      </c>
      <c r="Q271" s="24"/>
      <c r="R271" s="31" t="s">
        <v>21</v>
      </c>
      <c r="S271" s="25"/>
      <c r="T271" s="27"/>
      <c r="U271" s="28"/>
      <c r="V271" s="23" t="str">
        <f>IF(Q271&gt;W271,"Y",IF(Q271&gt;X271,"Y",IF(Q271&gt;Y271,"Y","N")))</f>
        <v>N</v>
      </c>
      <c r="W271" s="21">
        <f>Q124</f>
        <v>122.5</v>
      </c>
      <c r="X271" s="21">
        <f>Q173</f>
        <v>92.5</v>
      </c>
      <c r="Y271" s="21">
        <f>Q222</f>
        <v>0</v>
      </c>
    </row>
    <row r="272" spans="1:25" x14ac:dyDescent="0.2">
      <c r="A272" s="107"/>
      <c r="B272" s="16"/>
      <c r="C272" s="17" t="s">
        <v>23</v>
      </c>
      <c r="D272" s="26"/>
      <c r="E272" s="1"/>
      <c r="F272" s="6"/>
      <c r="G272" s="49"/>
      <c r="H272" s="50"/>
      <c r="I272" s="23" t="str">
        <f>IF(D272&gt;J272,"Y",IF(D272&gt;K272,"Y",IF(D272&gt;L272,"Y","N")))</f>
        <v>N</v>
      </c>
      <c r="J272" s="21">
        <f>D125</f>
        <v>135.5</v>
      </c>
      <c r="K272" s="21">
        <f>D174</f>
        <v>97.5</v>
      </c>
      <c r="L272" s="21">
        <f>D223</f>
        <v>97.5</v>
      </c>
      <c r="N272" s="107"/>
      <c r="O272" s="16"/>
      <c r="P272" s="17" t="s">
        <v>23</v>
      </c>
      <c r="Q272" s="26"/>
      <c r="R272" s="1"/>
      <c r="S272" s="6"/>
      <c r="T272" s="49"/>
      <c r="U272" s="50"/>
      <c r="V272" s="23" t="str">
        <f>IF(Q272&gt;W272,"Y",IF(Q272&gt;X272,"Y",IF(Q272&gt;Y272,"Y","N")))</f>
        <v>N</v>
      </c>
      <c r="W272" s="21">
        <f>Q125</f>
        <v>82.5</v>
      </c>
      <c r="X272" s="21">
        <f>Q174</f>
        <v>60</v>
      </c>
      <c r="Y272" s="21">
        <f>Q223</f>
        <v>0</v>
      </c>
    </row>
    <row r="273" spans="1:25" x14ac:dyDescent="0.2">
      <c r="A273" s="107"/>
      <c r="B273" s="16"/>
      <c r="C273" s="17" t="s">
        <v>24</v>
      </c>
      <c r="D273" s="26"/>
      <c r="E273" s="1"/>
      <c r="F273" s="6"/>
      <c r="G273" s="49"/>
      <c r="H273" s="50"/>
      <c r="I273" s="23" t="str">
        <f>IF(D273&gt;J273,"Y",IF(D273&gt;K273,"Y",IF(D273&gt;L273,"Y","N")))</f>
        <v>N</v>
      </c>
      <c r="J273" s="21">
        <f>D126</f>
        <v>272.5</v>
      </c>
      <c r="K273" s="21">
        <f>D175</f>
        <v>195</v>
      </c>
      <c r="L273" s="21">
        <f>D224</f>
        <v>195</v>
      </c>
      <c r="N273" s="107"/>
      <c r="O273" s="16"/>
      <c r="P273" s="17" t="s">
        <v>24</v>
      </c>
      <c r="Q273" s="26"/>
      <c r="R273" s="1"/>
      <c r="S273" s="6"/>
      <c r="T273" s="49"/>
      <c r="U273" s="50"/>
      <c r="V273" s="23" t="str">
        <f>IF(Q273&gt;W273,"Y",IF(Q273&gt;X273,"Y",IF(Q273&gt;Y273,"Y","N")))</f>
        <v>N</v>
      </c>
      <c r="W273" s="21">
        <f>Q126</f>
        <v>147.5</v>
      </c>
      <c r="X273" s="21">
        <f>Q175</f>
        <v>122.5</v>
      </c>
      <c r="Y273" s="21">
        <f>Q224</f>
        <v>0</v>
      </c>
    </row>
    <row r="274" spans="1:25" ht="13.5" thickBot="1" x14ac:dyDescent="0.25">
      <c r="A274" s="108"/>
      <c r="B274" s="16"/>
      <c r="C274" s="18" t="s">
        <v>25</v>
      </c>
      <c r="D274" s="29"/>
      <c r="E274" s="33"/>
      <c r="F274" s="30"/>
      <c r="G274" s="53"/>
      <c r="H274" s="54"/>
      <c r="I274" s="23" t="str">
        <f>IF(D274&gt;J274,"Y",IF(D274&gt;K274,"Y",IF(D274&gt;L274,"Y","N")))</f>
        <v>N</v>
      </c>
      <c r="J274" s="21">
        <f>D127</f>
        <v>600</v>
      </c>
      <c r="K274" s="21">
        <f>D176</f>
        <v>417.5</v>
      </c>
      <c r="L274" s="21">
        <f>D225</f>
        <v>417.5</v>
      </c>
      <c r="N274" s="108"/>
      <c r="O274" s="16"/>
      <c r="P274" s="18" t="s">
        <v>25</v>
      </c>
      <c r="Q274" s="29"/>
      <c r="R274" s="33"/>
      <c r="S274" s="30"/>
      <c r="T274" s="53"/>
      <c r="U274" s="54"/>
      <c r="V274" s="23" t="str">
        <f>IF(Q274&gt;W274,"Y",IF(Q274&gt;X274,"Y",IF(Q274&gt;Y274,"Y","N")))</f>
        <v>N</v>
      </c>
      <c r="W274" s="21">
        <f>Q127</f>
        <v>352.5</v>
      </c>
      <c r="X274" s="21">
        <f>Q176</f>
        <v>275</v>
      </c>
      <c r="Y274" s="21">
        <f>Q225</f>
        <v>0</v>
      </c>
    </row>
    <row r="275" spans="1:25" ht="13.5" thickBot="1" x14ac:dyDescent="0.25">
      <c r="A275" s="16"/>
      <c r="B275" s="16"/>
      <c r="C275" s="19"/>
      <c r="D275" s="20"/>
      <c r="E275" s="48"/>
      <c r="F275" s="251"/>
      <c r="G275" s="22"/>
      <c r="H275" s="52"/>
      <c r="J275" s="21"/>
      <c r="K275" s="21"/>
      <c r="L275" s="21"/>
      <c r="N275" s="16"/>
      <c r="O275" s="16"/>
      <c r="P275" s="19"/>
      <c r="Q275" s="20"/>
      <c r="R275" s="48"/>
      <c r="S275" s="251"/>
      <c r="T275" s="22"/>
      <c r="U275" s="52"/>
      <c r="W275" s="21"/>
      <c r="X275" s="21"/>
      <c r="Y275" s="21"/>
    </row>
    <row r="276" spans="1:25" x14ac:dyDescent="0.2">
      <c r="A276" s="106">
        <v>74</v>
      </c>
      <c r="B276" s="14"/>
      <c r="C276" s="15" t="s">
        <v>20</v>
      </c>
      <c r="D276" s="24"/>
      <c r="E276" s="31" t="s">
        <v>21</v>
      </c>
      <c r="F276" s="25"/>
      <c r="G276" s="27"/>
      <c r="H276" s="28"/>
      <c r="I276" s="23" t="str">
        <f>IF(D276&gt;J276,"Y",IF(D276&gt;K276,"Y",IF(D276&gt;L276,"Y","N")))</f>
        <v>N</v>
      </c>
      <c r="J276" s="21">
        <f>D129</f>
        <v>250</v>
      </c>
      <c r="K276" s="21">
        <f>D178</f>
        <v>157.5</v>
      </c>
      <c r="L276" s="21">
        <f>D227</f>
        <v>157.5</v>
      </c>
      <c r="N276" s="106">
        <v>57</v>
      </c>
      <c r="O276" s="14"/>
      <c r="P276" s="15" t="s">
        <v>20</v>
      </c>
      <c r="Q276" s="24"/>
      <c r="R276" s="31" t="s">
        <v>21</v>
      </c>
      <c r="S276" s="25"/>
      <c r="T276" s="27"/>
      <c r="U276" s="28"/>
      <c r="V276" s="23" t="str">
        <f>IF(Q276&gt;W276,"Y",IF(Q276&gt;X276,"Y",IF(Q276&gt;Y276,"Y","N")))</f>
        <v>N</v>
      </c>
      <c r="W276" s="21">
        <f>Q129</f>
        <v>135</v>
      </c>
      <c r="X276" s="21">
        <f>Q178</f>
        <v>132.5</v>
      </c>
      <c r="Y276" s="21">
        <f>Q227</f>
        <v>0</v>
      </c>
    </row>
    <row r="277" spans="1:25" x14ac:dyDescent="0.2">
      <c r="A277" s="107"/>
      <c r="B277" s="16"/>
      <c r="C277" s="17" t="s">
        <v>23</v>
      </c>
      <c r="D277" s="26"/>
      <c r="E277" s="1"/>
      <c r="F277" s="6"/>
      <c r="G277" s="49"/>
      <c r="H277" s="50"/>
      <c r="I277" s="23" t="str">
        <f>IF(D277&gt;J277,"Y",IF(D277&gt;K277,"Y",IF(D277&gt;L277,"Y","N")))</f>
        <v>N</v>
      </c>
      <c r="J277" s="21">
        <f>D130</f>
        <v>155</v>
      </c>
      <c r="K277" s="21">
        <f>D179</f>
        <v>115</v>
      </c>
      <c r="L277" s="21">
        <f>D228</f>
        <v>115</v>
      </c>
      <c r="N277" s="107"/>
      <c r="O277" s="16"/>
      <c r="P277" s="17" t="s">
        <v>23</v>
      </c>
      <c r="Q277" s="26"/>
      <c r="R277" s="1"/>
      <c r="S277" s="6"/>
      <c r="T277" s="49"/>
      <c r="U277" s="50"/>
      <c r="V277" s="23" t="str">
        <f>IF(Q277&gt;W277,"Y",IF(Q277&gt;X277,"Y",IF(Q277&gt;Y277,"Y","N")))</f>
        <v>N</v>
      </c>
      <c r="W277" s="21">
        <f>Q130</f>
        <v>75</v>
      </c>
      <c r="X277" s="21">
        <f>Q179</f>
        <v>67.5</v>
      </c>
      <c r="Y277" s="21">
        <f>Q228</f>
        <v>0</v>
      </c>
    </row>
    <row r="278" spans="1:25" x14ac:dyDescent="0.2">
      <c r="A278" s="107"/>
      <c r="B278" s="16"/>
      <c r="C278" s="17" t="s">
        <v>24</v>
      </c>
      <c r="D278" s="26"/>
      <c r="E278" s="1"/>
      <c r="F278" s="6"/>
      <c r="G278" s="49"/>
      <c r="H278" s="50"/>
      <c r="I278" s="23" t="str">
        <f>IF(D278&gt;J278,"Y",IF(D278&gt;K278,"Y",IF(D278&gt;L278,"Y","N")))</f>
        <v>N</v>
      </c>
      <c r="J278" s="21">
        <f>D131</f>
        <v>262.5</v>
      </c>
      <c r="K278" s="21">
        <f>D180</f>
        <v>200</v>
      </c>
      <c r="L278" s="21">
        <f>D229</f>
        <v>200</v>
      </c>
      <c r="N278" s="107"/>
      <c r="O278" s="16"/>
      <c r="P278" s="17" t="s">
        <v>24</v>
      </c>
      <c r="Q278" s="26"/>
      <c r="R278" s="1"/>
      <c r="S278" s="6"/>
      <c r="T278" s="49"/>
      <c r="U278" s="50"/>
      <c r="V278" s="23" t="str">
        <f>IF(Q278&gt;W278,"Y",IF(Q278&gt;X278,"Y",IF(Q278&gt;Y278,"Y","N")))</f>
        <v>N</v>
      </c>
      <c r="W278" s="21">
        <f>Q131</f>
        <v>167.5</v>
      </c>
      <c r="X278" s="21">
        <f>Q180</f>
        <v>147</v>
      </c>
      <c r="Y278" s="21">
        <f>Q229</f>
        <v>0</v>
      </c>
    </row>
    <row r="279" spans="1:25" ht="13.5" thickBot="1" x14ac:dyDescent="0.25">
      <c r="A279" s="108"/>
      <c r="B279" s="16"/>
      <c r="C279" s="18" t="s">
        <v>25</v>
      </c>
      <c r="D279" s="29"/>
      <c r="E279" s="33"/>
      <c r="F279" s="30"/>
      <c r="G279" s="53"/>
      <c r="H279" s="54"/>
      <c r="I279" s="23" t="str">
        <f>IF(D279&gt;J279,"Y",IF(D279&gt;K279,"Y",IF(D279&gt;L279,"Y","N")))</f>
        <v>N</v>
      </c>
      <c r="J279" s="21">
        <f>D132</f>
        <v>665</v>
      </c>
      <c r="K279" s="21">
        <f>D181</f>
        <v>467.5</v>
      </c>
      <c r="L279" s="21">
        <f>D230</f>
        <v>467.5</v>
      </c>
      <c r="N279" s="108"/>
      <c r="O279" s="16"/>
      <c r="P279" s="18" t="s">
        <v>25</v>
      </c>
      <c r="Q279" s="29"/>
      <c r="R279" s="33"/>
      <c r="S279" s="30"/>
      <c r="T279" s="53"/>
      <c r="U279" s="54"/>
      <c r="V279" s="23" t="str">
        <f>IF(Q279&gt;W279,"Y",IF(Q279&gt;X279,"Y",IF(Q279&gt;Y279,"Y","N")))</f>
        <v>N</v>
      </c>
      <c r="W279" s="21">
        <f>Q132</f>
        <v>352.5</v>
      </c>
      <c r="X279" s="21">
        <f>Q181</f>
        <v>342.5</v>
      </c>
      <c r="Y279" s="21">
        <f>Q230</f>
        <v>0</v>
      </c>
    </row>
    <row r="280" spans="1:25" ht="13.5" thickBot="1" x14ac:dyDescent="0.25">
      <c r="A280" s="16"/>
      <c r="B280" s="16"/>
      <c r="C280" s="19"/>
      <c r="D280" s="46"/>
      <c r="E280" s="19"/>
      <c r="F280" s="251"/>
      <c r="G280" s="47"/>
      <c r="H280" s="21"/>
      <c r="J280" s="21"/>
      <c r="K280" s="21"/>
      <c r="L280" s="21"/>
      <c r="N280" s="16"/>
      <c r="O280" s="16"/>
      <c r="P280" s="19"/>
      <c r="Q280" s="46"/>
      <c r="R280" s="19"/>
      <c r="S280" s="251"/>
      <c r="T280" s="47"/>
      <c r="U280" s="21"/>
      <c r="W280" s="21"/>
      <c r="X280" s="21"/>
      <c r="Y280" s="21"/>
    </row>
    <row r="281" spans="1:25" x14ac:dyDescent="0.2">
      <c r="A281" s="106">
        <v>83</v>
      </c>
      <c r="B281" s="14"/>
      <c r="C281" s="15" t="s">
        <v>20</v>
      </c>
      <c r="D281" s="24"/>
      <c r="E281" s="31" t="s">
        <v>21</v>
      </c>
      <c r="F281" s="25"/>
      <c r="G281" s="27"/>
      <c r="H281" s="28"/>
      <c r="I281" s="23" t="str">
        <f>IF(D281&gt;J281,"Y",IF(D281&gt;K281,"Y",IF(D281&gt;L281,"Y","N")))</f>
        <v>N</v>
      </c>
      <c r="J281" s="21">
        <f>D134</f>
        <v>297.5</v>
      </c>
      <c r="K281" s="21">
        <f>D183</f>
        <v>267.5</v>
      </c>
      <c r="L281" s="21">
        <f>D232</f>
        <v>185</v>
      </c>
      <c r="N281" s="106">
        <v>63</v>
      </c>
      <c r="O281" s="14"/>
      <c r="P281" s="15" t="s">
        <v>20</v>
      </c>
      <c r="Q281" s="24"/>
      <c r="R281" s="31" t="s">
        <v>21</v>
      </c>
      <c r="S281" s="25"/>
      <c r="T281" s="27"/>
      <c r="U281" s="28"/>
      <c r="V281" s="23" t="str">
        <f>IF(Q281&gt;W281,"Y",IF(Q281&gt;X281,"Y",IF(Q281&gt;Y281,"Y","N")))</f>
        <v>N</v>
      </c>
      <c r="W281" s="21">
        <f>Q134</f>
        <v>148</v>
      </c>
      <c r="X281" s="21">
        <f>Q183</f>
        <v>127.5</v>
      </c>
      <c r="Y281" s="21">
        <f>Q232</f>
        <v>0</v>
      </c>
    </row>
    <row r="282" spans="1:25" x14ac:dyDescent="0.2">
      <c r="A282" s="107"/>
      <c r="B282" s="16"/>
      <c r="C282" s="17" t="s">
        <v>23</v>
      </c>
      <c r="D282" s="26"/>
      <c r="E282" s="1"/>
      <c r="F282" s="6"/>
      <c r="G282" s="49"/>
      <c r="H282" s="50"/>
      <c r="I282" s="23" t="str">
        <f>IF(D282&gt;J282,"Y",IF(D282&gt;K282,"Y",IF(D282&gt;L282,"Y","N")))</f>
        <v>N</v>
      </c>
      <c r="J282" s="21">
        <f>D135</f>
        <v>185</v>
      </c>
      <c r="K282" s="21">
        <f>D184</f>
        <v>177.5</v>
      </c>
      <c r="L282" s="21">
        <f>D233</f>
        <v>142.5</v>
      </c>
      <c r="N282" s="107"/>
      <c r="O282" s="16"/>
      <c r="P282" s="17" t="s">
        <v>23</v>
      </c>
      <c r="Q282" s="26"/>
      <c r="R282" s="1"/>
      <c r="S282" s="6"/>
      <c r="T282" s="49"/>
      <c r="U282" s="50"/>
      <c r="V282" s="23" t="str">
        <f>IF(Q282&gt;W282,"Y",IF(Q282&gt;X282,"Y",IF(Q282&gt;Y282,"Y","N")))</f>
        <v>N</v>
      </c>
      <c r="W282" s="21">
        <f>Q135</f>
        <v>77.5</v>
      </c>
      <c r="X282" s="21">
        <f>Q184</f>
        <v>75</v>
      </c>
      <c r="Y282" s="21">
        <f>Q233</f>
        <v>0</v>
      </c>
    </row>
    <row r="283" spans="1:25" x14ac:dyDescent="0.2">
      <c r="A283" s="107"/>
      <c r="B283" s="16"/>
      <c r="C283" s="17" t="s">
        <v>24</v>
      </c>
      <c r="D283" s="26"/>
      <c r="E283" s="1"/>
      <c r="F283" s="6"/>
      <c r="G283" s="49"/>
      <c r="H283" s="50"/>
      <c r="I283" s="23" t="str">
        <f>IF(D283&gt;J283,"Y",IF(D283&gt;K283,"Y",IF(D283&gt;L283,"Y","N")))</f>
        <v>N</v>
      </c>
      <c r="J283" s="21">
        <f>D136</f>
        <v>290</v>
      </c>
      <c r="K283" s="21">
        <f>D185</f>
        <v>252.5</v>
      </c>
      <c r="L283" s="21">
        <f>D234</f>
        <v>200</v>
      </c>
      <c r="N283" s="107"/>
      <c r="O283" s="16"/>
      <c r="P283" s="17" t="s">
        <v>24</v>
      </c>
      <c r="Q283" s="26"/>
      <c r="R283" s="1"/>
      <c r="S283" s="6"/>
      <c r="T283" s="49"/>
      <c r="U283" s="50"/>
      <c r="V283" s="23" t="str">
        <f>IF(Q283&gt;W283,"Y",IF(Q283&gt;X283,"Y",IF(Q283&gt;Y283,"Y","N")))</f>
        <v>N</v>
      </c>
      <c r="W283" s="21">
        <f>Q136</f>
        <v>162.5</v>
      </c>
      <c r="X283" s="21">
        <f>Q185</f>
        <v>162.5</v>
      </c>
      <c r="Y283" s="21">
        <f>Q234</f>
        <v>0</v>
      </c>
    </row>
    <row r="284" spans="1:25" ht="13.5" thickBot="1" x14ac:dyDescent="0.25">
      <c r="A284" s="108"/>
      <c r="B284" s="16"/>
      <c r="C284" s="18" t="s">
        <v>25</v>
      </c>
      <c r="D284" s="29"/>
      <c r="E284" s="33"/>
      <c r="F284" s="30"/>
      <c r="G284" s="53"/>
      <c r="H284" s="54"/>
      <c r="I284" s="23" t="str">
        <f>IF(D284&gt;J284,"Y",IF(D284&gt;K284,"Y",IF(D284&gt;L284,"Y","N")))</f>
        <v>N</v>
      </c>
      <c r="J284" s="21">
        <f>D137</f>
        <v>735</v>
      </c>
      <c r="K284" s="21">
        <f>D186</f>
        <v>675</v>
      </c>
      <c r="L284" s="21">
        <f>D235</f>
        <v>517.5</v>
      </c>
      <c r="N284" s="108"/>
      <c r="O284" s="16"/>
      <c r="P284" s="18" t="s">
        <v>25</v>
      </c>
      <c r="Q284" s="29"/>
      <c r="R284" s="33"/>
      <c r="S284" s="30"/>
      <c r="T284" s="53"/>
      <c r="U284" s="54"/>
      <c r="V284" s="23" t="str">
        <f>IF(Q284&gt;W284,"Y",IF(Q284&gt;X284,"Y",IF(Q284&gt;Y284,"Y","N")))</f>
        <v>N</v>
      </c>
      <c r="W284" s="21">
        <f>Q137</f>
        <v>372.5</v>
      </c>
      <c r="X284" s="21">
        <f>Q186</f>
        <v>365</v>
      </c>
      <c r="Y284" s="21">
        <f>Q235</f>
        <v>0</v>
      </c>
    </row>
    <row r="285" spans="1:25" ht="13.5" thickBot="1" x14ac:dyDescent="0.25">
      <c r="A285" s="16"/>
      <c r="B285" s="16"/>
      <c r="C285" s="19"/>
      <c r="D285" s="20"/>
      <c r="E285" s="48"/>
      <c r="F285" s="251"/>
      <c r="G285" s="22"/>
      <c r="H285" s="23"/>
      <c r="J285" s="21"/>
      <c r="K285" s="21"/>
      <c r="L285" s="21"/>
      <c r="N285" s="16"/>
      <c r="O285" s="16"/>
      <c r="P285" s="19"/>
      <c r="Q285" s="20"/>
      <c r="R285" s="48"/>
      <c r="S285" s="251"/>
      <c r="T285" s="22"/>
      <c r="U285" s="23"/>
      <c r="W285" s="21"/>
      <c r="X285" s="21"/>
      <c r="Y285" s="21"/>
    </row>
    <row r="286" spans="1:25" x14ac:dyDescent="0.2">
      <c r="A286" s="106">
        <v>93</v>
      </c>
      <c r="B286" s="14"/>
      <c r="C286" s="15" t="s">
        <v>20</v>
      </c>
      <c r="D286" s="24">
        <v>180</v>
      </c>
      <c r="E286" s="31" t="s">
        <v>181</v>
      </c>
      <c r="F286" s="25" t="s">
        <v>5</v>
      </c>
      <c r="G286" s="27">
        <v>40944</v>
      </c>
      <c r="H286" s="28" t="s">
        <v>109</v>
      </c>
      <c r="I286" s="23" t="str">
        <f>IF(D286&gt;J286,"Y",IF(D286&gt;K286,"Y",IF(D286&gt;L286,"Y","N")))</f>
        <v>N</v>
      </c>
      <c r="J286" s="21">
        <f>D139</f>
        <v>305</v>
      </c>
      <c r="K286" s="21">
        <f>D188</f>
        <v>305</v>
      </c>
      <c r="L286" s="21">
        <f>D237</f>
        <v>272.5</v>
      </c>
      <c r="N286" s="106">
        <v>72</v>
      </c>
      <c r="O286" s="14"/>
      <c r="P286" s="162" t="s">
        <v>20</v>
      </c>
      <c r="Q286" s="163">
        <v>105</v>
      </c>
      <c r="R286" s="262" t="s">
        <v>329</v>
      </c>
      <c r="S286" s="165" t="s">
        <v>5</v>
      </c>
      <c r="T286" s="166">
        <v>43863</v>
      </c>
      <c r="U286" s="167" t="s">
        <v>26</v>
      </c>
      <c r="V286" s="23" t="str">
        <f>IF(Q286&gt;W286,"Y",IF(Q286&gt;X286,"Y",IF(Q286&gt;Y286,"Y","N")))</f>
        <v>N</v>
      </c>
      <c r="W286" s="21">
        <f>Q139</f>
        <v>157.5</v>
      </c>
      <c r="X286" s="21">
        <f>Q188</f>
        <v>117.5</v>
      </c>
      <c r="Y286" s="21">
        <f>Q237</f>
        <v>117.5</v>
      </c>
    </row>
    <row r="287" spans="1:25" x14ac:dyDescent="0.2">
      <c r="A287" s="107"/>
      <c r="B287" s="16"/>
      <c r="C287" s="17" t="s">
        <v>23</v>
      </c>
      <c r="D287" s="26">
        <v>142.5</v>
      </c>
      <c r="E287" s="1" t="s">
        <v>181</v>
      </c>
      <c r="F287" s="6" t="s">
        <v>8</v>
      </c>
      <c r="G287" s="49">
        <v>39907</v>
      </c>
      <c r="H287" s="50" t="s">
        <v>163</v>
      </c>
      <c r="I287" s="23" t="str">
        <f>IF(D287&gt;J287,"Y",IF(D287&gt;K287,"Y",IF(D287&gt;L287,"Y","N")))</f>
        <v>N</v>
      </c>
      <c r="J287" s="21">
        <f>D140</f>
        <v>205</v>
      </c>
      <c r="K287" s="21">
        <f>D189</f>
        <v>192.5</v>
      </c>
      <c r="L287" s="21">
        <f>D238</f>
        <v>177.5</v>
      </c>
      <c r="N287" s="107"/>
      <c r="O287" s="16"/>
      <c r="P287" s="225" t="s">
        <v>23</v>
      </c>
      <c r="Q287" s="226">
        <v>57.5</v>
      </c>
      <c r="R287" s="283" t="s">
        <v>329</v>
      </c>
      <c r="S287" s="228" t="s">
        <v>5</v>
      </c>
      <c r="T287" s="229">
        <v>43863</v>
      </c>
      <c r="U287" s="230" t="s">
        <v>26</v>
      </c>
      <c r="V287" s="23" t="str">
        <f>IF(Q287&gt;W287,"Y",IF(Q287&gt;X287,"Y",IF(Q287&gt;Y287,"Y","N")))</f>
        <v>N</v>
      </c>
      <c r="W287" s="21">
        <f>Q140</f>
        <v>90</v>
      </c>
      <c r="X287" s="21">
        <f>Q189</f>
        <v>75.5</v>
      </c>
      <c r="Y287" s="21">
        <f>Q238</f>
        <v>75</v>
      </c>
    </row>
    <row r="288" spans="1:25" x14ac:dyDescent="0.2">
      <c r="A288" s="107"/>
      <c r="B288" s="16"/>
      <c r="C288" s="17" t="s">
        <v>24</v>
      </c>
      <c r="D288" s="26">
        <v>225</v>
      </c>
      <c r="E288" s="1" t="s">
        <v>178</v>
      </c>
      <c r="F288" s="6" t="s">
        <v>8</v>
      </c>
      <c r="G288" s="49">
        <v>39767</v>
      </c>
      <c r="H288" s="50" t="s">
        <v>109</v>
      </c>
      <c r="I288" s="23" t="str">
        <f>IF(D288&gt;J288,"Y",IF(D288&gt;K288,"Y",IF(D288&gt;L288,"Y","N")))</f>
        <v>N</v>
      </c>
      <c r="J288" s="21">
        <f>D141</f>
        <v>320</v>
      </c>
      <c r="K288" s="21">
        <f>D190</f>
        <v>277.5</v>
      </c>
      <c r="L288" s="21">
        <f>D239</f>
        <v>240</v>
      </c>
      <c r="N288" s="107"/>
      <c r="O288" s="16"/>
      <c r="P288" s="225" t="s">
        <v>24</v>
      </c>
      <c r="Q288" s="226">
        <v>147.5</v>
      </c>
      <c r="R288" s="283" t="s">
        <v>329</v>
      </c>
      <c r="S288" s="228" t="s">
        <v>5</v>
      </c>
      <c r="T288" s="229">
        <v>43863</v>
      </c>
      <c r="U288" s="230" t="s">
        <v>26</v>
      </c>
      <c r="V288" s="23" t="str">
        <f>IF(Q288&gt;W288,"Y",IF(Q288&gt;X288,"Y",IF(Q288&gt;Y288,"Y","N")))</f>
        <v>N</v>
      </c>
      <c r="W288" s="21">
        <f>Q141</f>
        <v>182.5</v>
      </c>
      <c r="X288" s="21">
        <f>Q190</f>
        <v>157.5</v>
      </c>
      <c r="Y288" s="21">
        <f>Q239</f>
        <v>155.5</v>
      </c>
    </row>
    <row r="289" spans="1:25" ht="13.5" thickBot="1" x14ac:dyDescent="0.25">
      <c r="A289" s="108"/>
      <c r="B289" s="16"/>
      <c r="C289" s="18" t="s">
        <v>25</v>
      </c>
      <c r="D289" s="29">
        <v>500</v>
      </c>
      <c r="E289" s="33" t="s">
        <v>178</v>
      </c>
      <c r="F289" s="30" t="s">
        <v>8</v>
      </c>
      <c r="G289" s="53">
        <v>39767</v>
      </c>
      <c r="H289" s="54" t="s">
        <v>109</v>
      </c>
      <c r="I289" s="23" t="str">
        <f>IF(D289&gt;J289,"Y",IF(D289&gt;K289,"Y",IF(D289&gt;L289,"Y","N")))</f>
        <v>N</v>
      </c>
      <c r="J289" s="21">
        <f>D142</f>
        <v>767.5</v>
      </c>
      <c r="K289" s="21">
        <f>D191</f>
        <v>767.5</v>
      </c>
      <c r="L289" s="21">
        <f>D240</f>
        <v>690</v>
      </c>
      <c r="N289" s="108"/>
      <c r="O289" s="16"/>
      <c r="P289" s="168" t="s">
        <v>25</v>
      </c>
      <c r="Q289" s="169">
        <v>300</v>
      </c>
      <c r="R289" s="264" t="s">
        <v>329</v>
      </c>
      <c r="S289" s="171" t="s">
        <v>5</v>
      </c>
      <c r="T289" s="172">
        <v>43863</v>
      </c>
      <c r="U289" s="173" t="s">
        <v>26</v>
      </c>
      <c r="V289" s="23" t="str">
        <f>IF(Q289&gt;W289,"Y",IF(Q289&gt;X289,"Y",IF(Q289&gt;Y289,"Y","N")))</f>
        <v>N</v>
      </c>
      <c r="W289" s="21">
        <f>Q142</f>
        <v>425</v>
      </c>
      <c r="X289" s="21">
        <f>Q191</f>
        <v>348</v>
      </c>
      <c r="Y289" s="21">
        <f>Q240</f>
        <v>348</v>
      </c>
    </row>
    <row r="290" spans="1:25" ht="13.5" thickBot="1" x14ac:dyDescent="0.25">
      <c r="A290" s="16"/>
      <c r="B290" s="16"/>
      <c r="C290" s="19"/>
      <c r="D290" s="20"/>
      <c r="E290" s="48"/>
      <c r="F290" s="251"/>
      <c r="G290" s="55"/>
      <c r="H290" s="23"/>
      <c r="J290" s="21"/>
      <c r="K290" s="21"/>
      <c r="L290" s="21"/>
      <c r="N290" s="16"/>
      <c r="O290" s="16"/>
      <c r="P290" s="19"/>
      <c r="Q290" s="46"/>
      <c r="R290" s="19"/>
      <c r="S290" s="251"/>
      <c r="T290" s="47"/>
      <c r="U290" s="21"/>
      <c r="W290" s="21"/>
      <c r="X290" s="21"/>
      <c r="Y290" s="21"/>
    </row>
    <row r="291" spans="1:25" x14ac:dyDescent="0.2">
      <c r="A291" s="106">
        <v>105</v>
      </c>
      <c r="B291" s="14"/>
      <c r="C291" s="15" t="s">
        <v>20</v>
      </c>
      <c r="D291" s="24">
        <v>190</v>
      </c>
      <c r="E291" s="31" t="s">
        <v>181</v>
      </c>
      <c r="F291" s="25" t="s">
        <v>8</v>
      </c>
      <c r="G291" s="27">
        <v>40342</v>
      </c>
      <c r="H291" s="28" t="s">
        <v>188</v>
      </c>
      <c r="I291" s="23" t="str">
        <f>IF(D291&gt;J291,"Y",IF(D291&gt;K291,"Y",IF(D291&gt;L291,"Y","N")))</f>
        <v>N</v>
      </c>
      <c r="J291" s="21">
        <f>D144</f>
        <v>315</v>
      </c>
      <c r="K291" s="21">
        <f>D193</f>
        <v>310</v>
      </c>
      <c r="L291" s="21">
        <f>D242</f>
        <v>215</v>
      </c>
      <c r="N291" s="106">
        <v>84</v>
      </c>
      <c r="O291" s="14"/>
      <c r="P291" s="15" t="s">
        <v>20</v>
      </c>
      <c r="Q291" s="24">
        <v>112.5</v>
      </c>
      <c r="R291" s="31" t="s">
        <v>99</v>
      </c>
      <c r="S291" s="25" t="s">
        <v>5</v>
      </c>
      <c r="T291" s="27">
        <v>41011</v>
      </c>
      <c r="U291" s="28" t="s">
        <v>189</v>
      </c>
      <c r="V291" s="23" t="str">
        <f>IF(Q291&gt;W291,"Y",IF(Q291&gt;X291,"Y",IF(Q291&gt;Y291,"Y","N")))</f>
        <v>N</v>
      </c>
      <c r="W291" s="21">
        <f>Q144</f>
        <v>182.5</v>
      </c>
      <c r="X291" s="21">
        <f>Q193</f>
        <v>117.5</v>
      </c>
      <c r="Y291" s="21">
        <f>Q242</f>
        <v>120</v>
      </c>
    </row>
    <row r="292" spans="1:25" x14ac:dyDescent="0.2">
      <c r="A292" s="107"/>
      <c r="B292" s="16"/>
      <c r="C292" s="17" t="s">
        <v>23</v>
      </c>
      <c r="D292" s="26">
        <v>160</v>
      </c>
      <c r="E292" s="1" t="s">
        <v>181</v>
      </c>
      <c r="F292" s="6" t="s">
        <v>8</v>
      </c>
      <c r="G292" s="49">
        <v>39621</v>
      </c>
      <c r="H292" s="50" t="s">
        <v>109</v>
      </c>
      <c r="I292" s="23" t="str">
        <f>IF(D292&gt;J292,"Y",IF(D292&gt;K292,"Y",IF(D292&gt;L292,"Y","N")))</f>
        <v>Y</v>
      </c>
      <c r="J292" s="21">
        <f>D145</f>
        <v>230</v>
      </c>
      <c r="K292" s="21">
        <f>D194</f>
        <v>227.5</v>
      </c>
      <c r="L292" s="21">
        <f>D243</f>
        <v>157.5</v>
      </c>
      <c r="N292" s="107"/>
      <c r="O292" s="16"/>
      <c r="P292" s="17" t="s">
        <v>23</v>
      </c>
      <c r="Q292" s="26">
        <v>77.5</v>
      </c>
      <c r="R292" s="1" t="s">
        <v>99</v>
      </c>
      <c r="S292" s="6" t="s">
        <v>5</v>
      </c>
      <c r="T292" s="49">
        <v>40814</v>
      </c>
      <c r="U292" s="50" t="s">
        <v>82</v>
      </c>
      <c r="V292" s="23" t="str">
        <f>IF(Q292&gt;W292,"Y",IF(Q292&gt;X292,"Y",IF(Q292&gt;Y292,"Y","N")))</f>
        <v>N</v>
      </c>
      <c r="W292" s="21">
        <f>Q145</f>
        <v>105</v>
      </c>
      <c r="X292" s="21">
        <f>Q194</f>
        <v>80</v>
      </c>
      <c r="Y292" s="21">
        <f>Q243</f>
        <v>77.5</v>
      </c>
    </row>
    <row r="293" spans="1:25" x14ac:dyDescent="0.2">
      <c r="A293" s="107"/>
      <c r="B293" s="16"/>
      <c r="C293" s="17" t="s">
        <v>24</v>
      </c>
      <c r="D293" s="26">
        <v>200</v>
      </c>
      <c r="E293" s="1" t="s">
        <v>178</v>
      </c>
      <c r="F293" s="6" t="s">
        <v>8</v>
      </c>
      <c r="G293" s="49">
        <v>39907</v>
      </c>
      <c r="H293" s="50" t="s">
        <v>163</v>
      </c>
      <c r="I293" s="23" t="str">
        <f>IF(D293&gt;J293,"Y",IF(D293&gt;K293,"Y",IF(D293&gt;L293,"Y","N")))</f>
        <v>N</v>
      </c>
      <c r="J293" s="21">
        <f>D146</f>
        <v>322.5</v>
      </c>
      <c r="K293" s="21">
        <f>D195</f>
        <v>300</v>
      </c>
      <c r="L293" s="21">
        <f>D244</f>
        <v>242.5</v>
      </c>
      <c r="N293" s="107"/>
      <c r="O293" s="16"/>
      <c r="P293" s="17" t="s">
        <v>24</v>
      </c>
      <c r="Q293" s="26">
        <v>115</v>
      </c>
      <c r="R293" s="1" t="s">
        <v>99</v>
      </c>
      <c r="S293" s="6" t="s">
        <v>5</v>
      </c>
      <c r="T293" s="49">
        <v>41011</v>
      </c>
      <c r="U293" s="50" t="s">
        <v>189</v>
      </c>
      <c r="V293" s="23" t="str">
        <f>IF(Q293&gt;W293,"Y",IF(Q293&gt;X293,"Y",IF(Q293&gt;Y293,"Y","N")))</f>
        <v>N</v>
      </c>
      <c r="W293" s="21">
        <f>Q146</f>
        <v>200</v>
      </c>
      <c r="X293" s="21">
        <f>Q195</f>
        <v>157.5</v>
      </c>
      <c r="Y293" s="21">
        <f>Q244</f>
        <v>127.5</v>
      </c>
    </row>
    <row r="294" spans="1:25" ht="13.5" thickBot="1" x14ac:dyDescent="0.25">
      <c r="A294" s="108"/>
      <c r="B294" s="16"/>
      <c r="C294" s="18" t="s">
        <v>25</v>
      </c>
      <c r="D294" s="29">
        <v>510</v>
      </c>
      <c r="E294" s="33" t="s">
        <v>181</v>
      </c>
      <c r="F294" s="30" t="s">
        <v>8</v>
      </c>
      <c r="G294" s="53">
        <v>40342</v>
      </c>
      <c r="H294" s="54" t="s">
        <v>188</v>
      </c>
      <c r="I294" s="23" t="str">
        <f>IF(D294&gt;J294,"Y",IF(D294&gt;K294,"Y",IF(D294&gt;L294,"Y","N")))</f>
        <v>N</v>
      </c>
      <c r="J294" s="21">
        <f>D147</f>
        <v>845</v>
      </c>
      <c r="K294" s="21">
        <f>D196</f>
        <v>832.5</v>
      </c>
      <c r="L294" s="21">
        <f>D245</f>
        <v>612.5</v>
      </c>
      <c r="N294" s="108"/>
      <c r="O294" s="16"/>
      <c r="P294" s="18" t="s">
        <v>25</v>
      </c>
      <c r="Q294" s="29">
        <v>297.5</v>
      </c>
      <c r="R294" s="33" t="s">
        <v>99</v>
      </c>
      <c r="S294" s="30" t="s">
        <v>5</v>
      </c>
      <c r="T294" s="53">
        <v>41011</v>
      </c>
      <c r="U294" s="54" t="s">
        <v>189</v>
      </c>
      <c r="V294" s="23" t="str">
        <f>IF(Q294&gt;W294,"Y",IF(Q294&gt;X294,"Y",IF(Q294&gt;Y294,"Y","N")))</f>
        <v>N</v>
      </c>
      <c r="W294" s="21">
        <f>Q147</f>
        <v>487.5</v>
      </c>
      <c r="X294" s="21">
        <f>Q196</f>
        <v>347.5</v>
      </c>
      <c r="Y294" s="21">
        <f>Q245</f>
        <v>317.5</v>
      </c>
    </row>
    <row r="295" spans="1:25" ht="13.5" thickBot="1" x14ac:dyDescent="0.25">
      <c r="A295" s="16"/>
      <c r="B295" s="16"/>
      <c r="C295" s="19"/>
      <c r="D295" s="20"/>
      <c r="E295" s="48"/>
      <c r="F295" s="251"/>
      <c r="G295" s="22"/>
      <c r="H295" s="52"/>
      <c r="J295" s="21"/>
      <c r="K295" s="21"/>
      <c r="L295" s="21"/>
      <c r="N295" s="16"/>
      <c r="O295" s="16"/>
      <c r="P295" s="19"/>
      <c r="Q295" s="20"/>
      <c r="R295" s="48"/>
      <c r="S295" s="251"/>
      <c r="T295" s="22"/>
      <c r="U295" s="52"/>
      <c r="W295" s="21"/>
      <c r="X295" s="21"/>
      <c r="Y295" s="21"/>
    </row>
    <row r="296" spans="1:25" x14ac:dyDescent="0.2">
      <c r="A296" s="106">
        <v>120</v>
      </c>
      <c r="B296" s="14"/>
      <c r="C296" s="15" t="s">
        <v>20</v>
      </c>
      <c r="D296" s="24"/>
      <c r="E296" s="31" t="s">
        <v>21</v>
      </c>
      <c r="F296" s="25"/>
      <c r="G296" s="27"/>
      <c r="H296" s="28"/>
      <c r="I296" s="23" t="str">
        <f>IF(D296&gt;J296,"Y",IF(D296&gt;K296,"Y",IF(D296&gt;L296,"Y","N")))</f>
        <v>N</v>
      </c>
      <c r="J296" s="21">
        <f>D149</f>
        <v>305</v>
      </c>
      <c r="K296" s="21">
        <f>D198</f>
        <v>225</v>
      </c>
      <c r="L296" s="21">
        <f>D247</f>
        <v>230</v>
      </c>
      <c r="N296" s="106" t="s">
        <v>35</v>
      </c>
      <c r="O296" s="14"/>
      <c r="P296" s="15" t="s">
        <v>20</v>
      </c>
      <c r="Q296" s="5">
        <v>90</v>
      </c>
      <c r="R296" s="31" t="s">
        <v>99</v>
      </c>
      <c r="S296" s="25" t="s">
        <v>5</v>
      </c>
      <c r="T296" s="49">
        <v>42343</v>
      </c>
      <c r="U296" s="5" t="s">
        <v>185</v>
      </c>
      <c r="V296" s="23" t="str">
        <f>IF(Q296&gt;W296,"Y",IF(Q296&gt;X296,"Y",IF(Q296&gt;Y296,"Y","N")))</f>
        <v>N</v>
      </c>
      <c r="W296" s="21">
        <f>Q149</f>
        <v>252.5</v>
      </c>
      <c r="X296" s="21">
        <f>Q198</f>
        <v>175</v>
      </c>
      <c r="Y296" s="21">
        <f>Q247</f>
        <v>90</v>
      </c>
    </row>
    <row r="297" spans="1:25" x14ac:dyDescent="0.2">
      <c r="A297" s="107"/>
      <c r="B297" s="16"/>
      <c r="C297" s="17" t="s">
        <v>23</v>
      </c>
      <c r="D297" s="26"/>
      <c r="E297" s="1"/>
      <c r="F297" s="6"/>
      <c r="G297" s="49"/>
      <c r="H297" s="50"/>
      <c r="I297" s="23" t="str">
        <f>IF(D297&gt;J297,"Y",IF(D297&gt;K297,"Y",IF(D297&gt;L297,"Y","N")))</f>
        <v>N</v>
      </c>
      <c r="J297" s="21">
        <f>D150</f>
        <v>250</v>
      </c>
      <c r="K297" s="21">
        <f>D199</f>
        <v>250</v>
      </c>
      <c r="L297" s="21">
        <f>D248</f>
        <v>175</v>
      </c>
      <c r="N297" s="107"/>
      <c r="O297" s="16"/>
      <c r="P297" s="17" t="s">
        <v>23</v>
      </c>
      <c r="Q297" s="5">
        <v>50</v>
      </c>
      <c r="R297" s="1" t="s">
        <v>99</v>
      </c>
      <c r="S297" s="6" t="s">
        <v>5</v>
      </c>
      <c r="T297" s="49">
        <v>42343</v>
      </c>
      <c r="U297" s="5" t="s">
        <v>185</v>
      </c>
      <c r="V297" s="23" t="str">
        <f>IF(Q297&gt;W297,"Y",IF(Q297&gt;X297,"Y",IF(Q297&gt;Y297,"Y","N")))</f>
        <v>N</v>
      </c>
      <c r="W297" s="21">
        <f>Q150</f>
        <v>125</v>
      </c>
      <c r="X297" s="21">
        <f>Q199</f>
        <v>112.5</v>
      </c>
      <c r="Y297" s="21">
        <f>Q248</f>
        <v>50</v>
      </c>
    </row>
    <row r="298" spans="1:25" x14ac:dyDescent="0.2">
      <c r="A298" s="107"/>
      <c r="B298" s="16"/>
      <c r="C298" s="17" t="s">
        <v>24</v>
      </c>
      <c r="D298" s="26"/>
      <c r="E298" s="1"/>
      <c r="F298" s="6"/>
      <c r="G298" s="49"/>
      <c r="H298" s="50"/>
      <c r="I298" s="23" t="str">
        <f>IF(D298&gt;J298,"Y",IF(D298&gt;K298,"Y",IF(D298&gt;L298,"Y","N")))</f>
        <v>N</v>
      </c>
      <c r="J298" s="21">
        <f>D151</f>
        <v>325</v>
      </c>
      <c r="K298" s="21">
        <f>D200</f>
        <v>250</v>
      </c>
      <c r="L298" s="21">
        <f>D249</f>
        <v>250</v>
      </c>
      <c r="N298" s="107"/>
      <c r="O298" s="16"/>
      <c r="P298" s="17" t="s">
        <v>24</v>
      </c>
      <c r="Q298" s="5">
        <v>100</v>
      </c>
      <c r="R298" s="1" t="s">
        <v>99</v>
      </c>
      <c r="S298" s="6" t="s">
        <v>5</v>
      </c>
      <c r="T298" s="49">
        <v>42343</v>
      </c>
      <c r="U298" s="5" t="s">
        <v>185</v>
      </c>
      <c r="V298" s="23" t="str">
        <f>IF(Q298&gt;W298,"Y",IF(Q298&gt;X298,"Y",IF(Q298&gt;Y298,"Y","N")))</f>
        <v>N</v>
      </c>
      <c r="W298" s="21">
        <f>Q151</f>
        <v>222.5</v>
      </c>
      <c r="X298" s="21">
        <f>Q200</f>
        <v>200</v>
      </c>
      <c r="Y298" s="21">
        <f>Q249</f>
        <v>100</v>
      </c>
    </row>
    <row r="299" spans="1:25" ht="13.5" thickBot="1" x14ac:dyDescent="0.25">
      <c r="A299" s="108"/>
      <c r="B299" s="16"/>
      <c r="C299" s="18" t="s">
        <v>25</v>
      </c>
      <c r="D299" s="29"/>
      <c r="E299" s="33"/>
      <c r="F299" s="30"/>
      <c r="G299" s="53"/>
      <c r="H299" s="54"/>
      <c r="I299" s="23" t="str">
        <f>IF(D299&gt;J299,"Y",IF(D299&gt;K299,"Y",IF(D299&gt;L299,"Y","N")))</f>
        <v>N</v>
      </c>
      <c r="J299" s="21">
        <f>D152</f>
        <v>780</v>
      </c>
      <c r="K299" s="21">
        <f>D201</f>
        <v>650</v>
      </c>
      <c r="L299" s="21">
        <f>D250</f>
        <v>655</v>
      </c>
      <c r="N299" s="108"/>
      <c r="O299" s="16"/>
      <c r="P299" s="18" t="s">
        <v>25</v>
      </c>
      <c r="Q299" s="5">
        <v>240</v>
      </c>
      <c r="R299" s="33" t="s">
        <v>99</v>
      </c>
      <c r="S299" s="30" t="s">
        <v>5</v>
      </c>
      <c r="T299" s="49">
        <v>42343</v>
      </c>
      <c r="U299" s="5" t="s">
        <v>185</v>
      </c>
      <c r="V299" s="23" t="str">
        <f>IF(Q299&gt;W299,"Y",IF(Q299&gt;X299,"Y",IF(Q299&gt;Y299,"Y","N")))</f>
        <v>N</v>
      </c>
      <c r="W299" s="21">
        <f>Q152</f>
        <v>600</v>
      </c>
      <c r="X299" s="21">
        <f>Q201</f>
        <v>470</v>
      </c>
      <c r="Y299" s="21">
        <f>Q250</f>
        <v>240</v>
      </c>
    </row>
    <row r="300" spans="1:25" ht="13.5" thickBot="1" x14ac:dyDescent="0.25">
      <c r="A300" s="16"/>
      <c r="B300" s="16"/>
      <c r="C300" s="19"/>
      <c r="D300" s="46"/>
      <c r="E300" s="19"/>
      <c r="F300" s="251"/>
      <c r="G300" s="47"/>
      <c r="H300" s="21"/>
      <c r="J300" s="21"/>
      <c r="K300" s="21"/>
      <c r="L300" s="21"/>
      <c r="S300" s="252"/>
      <c r="W300" s="21"/>
      <c r="X300" s="21"/>
      <c r="Y300" s="21"/>
    </row>
    <row r="301" spans="1:25" x14ac:dyDescent="0.2">
      <c r="A301" s="106" t="s">
        <v>36</v>
      </c>
      <c r="B301" s="14"/>
      <c r="C301" s="15" t="s">
        <v>20</v>
      </c>
      <c r="D301" s="24"/>
      <c r="E301" s="31" t="s">
        <v>21</v>
      </c>
      <c r="F301" s="25"/>
      <c r="G301" s="27"/>
      <c r="H301" s="28"/>
      <c r="I301" s="23" t="str">
        <f>IF(D301&gt;J301,"Y",IF(D301&gt;K301,"Y",IF(D301&gt;L301,"Y","N")))</f>
        <v>N</v>
      </c>
      <c r="J301" s="21">
        <f>D154</f>
        <v>322.5</v>
      </c>
      <c r="K301" s="21">
        <f>D203</f>
        <v>287.5</v>
      </c>
      <c r="L301" s="21">
        <f>D252</f>
        <v>270</v>
      </c>
      <c r="S301" s="252"/>
      <c r="V301" s="23" t="str">
        <f>IF(Q301&gt;W301,"Y",IF(Q301&gt;X301,"Y",IF(Q301&gt;Y301,"Y","N")))</f>
        <v>N</v>
      </c>
      <c r="W301" s="21">
        <f>Q154</f>
        <v>0</v>
      </c>
      <c r="X301" s="21">
        <f>Q203</f>
        <v>0</v>
      </c>
      <c r="Y301" s="21">
        <f>Q252</f>
        <v>0</v>
      </c>
    </row>
    <row r="302" spans="1:25" x14ac:dyDescent="0.2">
      <c r="A302" s="107"/>
      <c r="B302" s="16"/>
      <c r="C302" s="17" t="s">
        <v>23</v>
      </c>
      <c r="D302" s="26"/>
      <c r="E302" s="1"/>
      <c r="F302" s="6"/>
      <c r="G302" s="49"/>
      <c r="H302" s="50"/>
      <c r="I302" s="23" t="str">
        <f>IF(D302&gt;J302,"Y",IF(D302&gt;K302,"Y",IF(D302&gt;L302,"Y","N")))</f>
        <v>N</v>
      </c>
      <c r="J302" s="21">
        <f>D155</f>
        <v>280</v>
      </c>
      <c r="K302" s="21">
        <f>D204</f>
        <v>237.5</v>
      </c>
      <c r="L302" s="21">
        <f>D253</f>
        <v>177.5</v>
      </c>
      <c r="S302" s="252"/>
      <c r="V302" s="23" t="str">
        <f>IF(Q302&gt;W302,"Y",IF(Q302&gt;X302,"Y",IF(Q302&gt;Y302,"Y","N")))</f>
        <v>N</v>
      </c>
      <c r="W302" s="21">
        <f>Q155</f>
        <v>0</v>
      </c>
      <c r="X302" s="21">
        <f>Q204</f>
        <v>0</v>
      </c>
      <c r="Y302" s="21">
        <f>Q253</f>
        <v>0</v>
      </c>
    </row>
    <row r="303" spans="1:25" x14ac:dyDescent="0.2">
      <c r="A303" s="107"/>
      <c r="B303" s="16"/>
      <c r="C303" s="17" t="s">
        <v>24</v>
      </c>
      <c r="D303" s="26"/>
      <c r="E303" s="1"/>
      <c r="F303" s="6"/>
      <c r="G303" s="49"/>
      <c r="H303" s="50"/>
      <c r="I303" s="23" t="str">
        <f>IF(D303&gt;J303,"Y",IF(D303&gt;K303,"Y",IF(D303&gt;L303,"Y","N")))</f>
        <v>N</v>
      </c>
      <c r="J303" s="21">
        <f>D156</f>
        <v>342.5</v>
      </c>
      <c r="K303" s="21">
        <f>D205</f>
        <v>290</v>
      </c>
      <c r="L303" s="21">
        <f>D254</f>
        <v>240</v>
      </c>
      <c r="S303" s="252"/>
      <c r="V303" s="23" t="str">
        <f>IF(Q303&gt;W303,"Y",IF(Q303&gt;X303,"Y",IF(Q303&gt;Y303,"Y","N")))</f>
        <v>N</v>
      </c>
      <c r="W303" s="21">
        <f>Q156</f>
        <v>0</v>
      </c>
      <c r="X303" s="21">
        <f>Q205</f>
        <v>0</v>
      </c>
      <c r="Y303" s="21">
        <f>Q254</f>
        <v>0</v>
      </c>
    </row>
    <row r="304" spans="1:25" ht="13.5" thickBot="1" x14ac:dyDescent="0.25">
      <c r="A304" s="108"/>
      <c r="B304" s="16"/>
      <c r="C304" s="18" t="s">
        <v>25</v>
      </c>
      <c r="D304" s="29"/>
      <c r="E304" s="33"/>
      <c r="F304" s="30"/>
      <c r="G304" s="53"/>
      <c r="H304" s="54"/>
      <c r="I304" s="23" t="str">
        <f>IF(D304&gt;J304,"Y",IF(D304&gt;K304,"Y",IF(D304&gt;L304,"Y","N")))</f>
        <v>N</v>
      </c>
      <c r="J304" s="21">
        <f>D157</f>
        <v>852.5</v>
      </c>
      <c r="K304" s="21">
        <f>D206</f>
        <v>785</v>
      </c>
      <c r="L304" s="21">
        <f>D255</f>
        <v>682.5</v>
      </c>
      <c r="S304" s="252"/>
      <c r="V304" s="23" t="str">
        <f>IF(Q304&gt;W304,"Y",IF(Q304&gt;X304,"Y",IF(Q304&gt;Y304,"Y","N")))</f>
        <v>N</v>
      </c>
      <c r="W304" s="21">
        <f>Q157</f>
        <v>0</v>
      </c>
      <c r="X304" s="21">
        <f>Q206</f>
        <v>0</v>
      </c>
      <c r="Y304" s="21">
        <f>Q255</f>
        <v>0</v>
      </c>
    </row>
    <row r="305" spans="1:25" x14ac:dyDescent="0.2">
      <c r="F305" s="252"/>
      <c r="S305" s="252"/>
    </row>
    <row r="306" spans="1:25" ht="15.75" x14ac:dyDescent="0.2">
      <c r="A306" s="111" t="s">
        <v>320</v>
      </c>
      <c r="B306" s="111"/>
      <c r="C306" s="111"/>
      <c r="D306" s="111"/>
      <c r="E306" s="111"/>
      <c r="F306" s="111"/>
      <c r="G306" s="111"/>
      <c r="H306" s="111"/>
      <c r="J306" s="21"/>
      <c r="K306" s="21"/>
      <c r="L306" s="21"/>
      <c r="N306" s="111" t="s">
        <v>319</v>
      </c>
      <c r="O306" s="111"/>
      <c r="P306" s="111"/>
      <c r="Q306" s="111"/>
      <c r="R306" s="111"/>
      <c r="S306" s="111"/>
      <c r="T306" s="111"/>
      <c r="U306" s="111"/>
      <c r="W306" s="21"/>
      <c r="X306" s="21"/>
      <c r="Y306" s="21"/>
    </row>
    <row r="307" spans="1:25" ht="16.5" thickBot="1" x14ac:dyDescent="0.25">
      <c r="A307" s="34"/>
      <c r="B307" s="34"/>
      <c r="C307" s="34"/>
      <c r="D307" s="34"/>
      <c r="E307" s="34"/>
      <c r="F307" s="34"/>
      <c r="G307" s="34"/>
      <c r="H307" s="34"/>
      <c r="J307" s="21"/>
      <c r="K307" s="21"/>
      <c r="L307" s="21"/>
      <c r="N307" s="34"/>
      <c r="O307" s="34"/>
      <c r="P307" s="34"/>
      <c r="Q307" s="34"/>
      <c r="R307" s="34"/>
      <c r="S307" s="34"/>
      <c r="T307" s="34"/>
      <c r="U307" s="34"/>
      <c r="W307" s="21"/>
      <c r="X307" s="21"/>
      <c r="Y307" s="21"/>
    </row>
    <row r="308" spans="1:25" x14ac:dyDescent="0.2">
      <c r="A308" s="112" t="s">
        <v>3</v>
      </c>
      <c r="B308" s="99"/>
      <c r="C308" s="100"/>
      <c r="D308" s="115" t="s">
        <v>4</v>
      </c>
      <c r="E308" s="35" t="s">
        <v>5</v>
      </c>
      <c r="F308" s="113"/>
      <c r="G308" s="116"/>
      <c r="H308" s="117">
        <v>0</v>
      </c>
      <c r="J308" s="58"/>
      <c r="K308" s="58"/>
      <c r="L308" s="58"/>
      <c r="N308" s="112" t="s">
        <v>3</v>
      </c>
      <c r="O308" s="99"/>
      <c r="P308" s="100"/>
      <c r="Q308" s="115" t="s">
        <v>4</v>
      </c>
      <c r="R308" s="35" t="s">
        <v>5</v>
      </c>
      <c r="S308" s="113"/>
      <c r="T308" s="116"/>
      <c r="U308" s="117">
        <v>0</v>
      </c>
      <c r="W308" s="58"/>
      <c r="X308" s="58"/>
      <c r="Y308" s="58"/>
    </row>
    <row r="309" spans="1:25" ht="13.5" thickBot="1" x14ac:dyDescent="0.25">
      <c r="A309" s="118" t="s">
        <v>6</v>
      </c>
      <c r="B309" s="97"/>
      <c r="C309" s="98"/>
      <c r="D309" s="121" t="s">
        <v>7</v>
      </c>
      <c r="E309" s="37" t="s">
        <v>8</v>
      </c>
      <c r="F309" s="253"/>
      <c r="G309" s="122"/>
      <c r="H309" s="123"/>
      <c r="J309" s="58"/>
      <c r="K309" s="58"/>
      <c r="L309" s="58"/>
      <c r="N309" s="118" t="s">
        <v>6</v>
      </c>
      <c r="O309" s="97"/>
      <c r="P309" s="98"/>
      <c r="Q309" s="121" t="s">
        <v>7</v>
      </c>
      <c r="R309" s="37" t="s">
        <v>8</v>
      </c>
      <c r="S309" s="253"/>
      <c r="T309" s="122"/>
      <c r="U309" s="123"/>
      <c r="W309" s="58"/>
      <c r="X309" s="58"/>
      <c r="Y309" s="58"/>
    </row>
    <row r="310" spans="1:25" x14ac:dyDescent="0.2">
      <c r="A310" s="38"/>
      <c r="B310" s="38"/>
      <c r="C310" s="38"/>
      <c r="D310" s="40"/>
      <c r="E310" s="39"/>
      <c r="F310" s="39"/>
      <c r="G310" s="40"/>
      <c r="H310" s="40"/>
      <c r="J310" s="21"/>
      <c r="K310" s="21"/>
      <c r="L310" s="21"/>
      <c r="N310" s="38"/>
      <c r="O310" s="38"/>
      <c r="P310" s="38"/>
      <c r="Q310" s="40"/>
      <c r="R310" s="39"/>
      <c r="S310" s="39"/>
      <c r="T310" s="40"/>
      <c r="U310" s="40"/>
      <c r="W310" s="21"/>
      <c r="X310" s="21"/>
      <c r="Y310" s="21"/>
    </row>
    <row r="311" spans="1:25" ht="13.5" thickBot="1" x14ac:dyDescent="0.25">
      <c r="A311" s="19"/>
      <c r="B311" s="19"/>
      <c r="C311" s="19"/>
      <c r="D311" s="21"/>
      <c r="E311" s="19"/>
      <c r="F311" s="251"/>
      <c r="G311" s="21"/>
      <c r="H311" s="21"/>
      <c r="J311" s="21"/>
      <c r="K311" s="21"/>
      <c r="L311" s="21"/>
      <c r="N311" s="19"/>
      <c r="O311" s="19"/>
      <c r="P311" s="19"/>
      <c r="Q311" s="21"/>
      <c r="R311" s="19"/>
      <c r="S311" s="251"/>
      <c r="T311" s="21"/>
      <c r="U311" s="21"/>
      <c r="W311" s="21"/>
      <c r="X311" s="21"/>
      <c r="Y311" s="21"/>
    </row>
    <row r="312" spans="1:25" x14ac:dyDescent="0.2">
      <c r="A312" s="124" t="s">
        <v>9</v>
      </c>
      <c r="B312" s="19"/>
      <c r="C312" s="125" t="s">
        <v>10</v>
      </c>
      <c r="D312" s="41" t="s">
        <v>11</v>
      </c>
      <c r="E312" s="126" t="s">
        <v>12</v>
      </c>
      <c r="F312" s="127" t="s">
        <v>333</v>
      </c>
      <c r="G312" s="126" t="s">
        <v>14</v>
      </c>
      <c r="H312" s="128" t="s">
        <v>15</v>
      </c>
      <c r="J312" s="21"/>
      <c r="K312" s="21"/>
      <c r="L312" s="21"/>
      <c r="N312" s="124" t="s">
        <v>9</v>
      </c>
      <c r="O312" s="19"/>
      <c r="P312" s="125" t="s">
        <v>10</v>
      </c>
      <c r="Q312" s="41" t="s">
        <v>11</v>
      </c>
      <c r="R312" s="126" t="s">
        <v>12</v>
      </c>
      <c r="S312" s="127" t="s">
        <v>333</v>
      </c>
      <c r="T312" s="126" t="s">
        <v>14</v>
      </c>
      <c r="U312" s="128" t="s">
        <v>15</v>
      </c>
      <c r="W312" s="21"/>
      <c r="X312" s="21"/>
      <c r="Y312" s="21"/>
    </row>
    <row r="313" spans="1:25" ht="13.5" thickBot="1" x14ac:dyDescent="0.25">
      <c r="A313" s="129"/>
      <c r="B313" s="42"/>
      <c r="C313" s="130"/>
      <c r="D313" s="43" t="s">
        <v>16</v>
      </c>
      <c r="E313" s="131"/>
      <c r="F313" s="131"/>
      <c r="G313" s="131"/>
      <c r="H313" s="133"/>
      <c r="J313" s="21"/>
      <c r="K313" s="21"/>
      <c r="L313" s="21"/>
      <c r="N313" s="129"/>
      <c r="O313" s="42"/>
      <c r="P313" s="130"/>
      <c r="Q313" s="43" t="s">
        <v>16</v>
      </c>
      <c r="R313" s="131"/>
      <c r="S313" s="131"/>
      <c r="T313" s="131"/>
      <c r="U313" s="133"/>
      <c r="W313" s="21"/>
      <c r="X313" s="21"/>
      <c r="Y313" s="21"/>
    </row>
    <row r="314" spans="1:25" ht="13.5" thickBot="1" x14ac:dyDescent="0.25">
      <c r="A314" s="19"/>
      <c r="B314" s="19"/>
      <c r="C314" s="19"/>
      <c r="D314" s="21"/>
      <c r="E314" s="19"/>
      <c r="F314" s="251"/>
      <c r="G314" s="21"/>
      <c r="H314" s="21"/>
      <c r="J314" s="21" t="s">
        <v>18</v>
      </c>
      <c r="K314" s="21" t="s">
        <v>97</v>
      </c>
      <c r="L314" s="21" t="s">
        <v>104</v>
      </c>
      <c r="N314" s="19"/>
      <c r="O314" s="19"/>
      <c r="P314" s="19"/>
      <c r="Q314" s="21"/>
      <c r="R314" s="19"/>
      <c r="S314" s="251"/>
      <c r="T314" s="21"/>
      <c r="U314" s="21"/>
      <c r="W314" s="21"/>
      <c r="X314" s="21"/>
      <c r="Y314" s="21"/>
    </row>
    <row r="315" spans="1:25" x14ac:dyDescent="0.2">
      <c r="A315" s="106">
        <v>59</v>
      </c>
      <c r="B315" s="14"/>
      <c r="C315" s="15" t="s">
        <v>20</v>
      </c>
      <c r="D315" s="24"/>
      <c r="E315" s="31" t="s">
        <v>21</v>
      </c>
      <c r="F315" s="25"/>
      <c r="G315" s="27"/>
      <c r="H315" s="28"/>
      <c r="I315" s="23" t="str">
        <f>IF(D315&gt;J315,"Y",IF(D315&gt;K315,"Y",IF(D315&gt;L315,"Y","N")))</f>
        <v>N</v>
      </c>
      <c r="J315" s="21">
        <f>D168</f>
        <v>0</v>
      </c>
      <c r="K315" s="21">
        <f>D217</f>
        <v>0</v>
      </c>
      <c r="L315" s="21">
        <f>D266</f>
        <v>0</v>
      </c>
      <c r="N315" s="106">
        <v>47</v>
      </c>
      <c r="O315" s="14"/>
      <c r="P315" s="15" t="s">
        <v>20</v>
      </c>
      <c r="Q315" s="24"/>
      <c r="R315" s="31" t="s">
        <v>21</v>
      </c>
      <c r="S315" s="25"/>
      <c r="T315" s="27"/>
      <c r="U315" s="28"/>
      <c r="W315" s="21"/>
      <c r="X315" s="21"/>
      <c r="Y315" s="21"/>
    </row>
    <row r="316" spans="1:25" x14ac:dyDescent="0.2">
      <c r="A316" s="107"/>
      <c r="B316" s="16"/>
      <c r="C316" s="17" t="s">
        <v>23</v>
      </c>
      <c r="D316" s="26"/>
      <c r="E316" s="1"/>
      <c r="F316" s="6"/>
      <c r="G316" s="49"/>
      <c r="H316" s="50"/>
      <c r="I316" s="23" t="str">
        <f>IF(D316&gt;J316,"Y",IF(D316&gt;K316,"Y",IF(D316&gt;L316,"Y","N")))</f>
        <v>N</v>
      </c>
      <c r="J316" s="21">
        <f>D169</f>
        <v>0</v>
      </c>
      <c r="K316" s="21">
        <f>D218</f>
        <v>0</v>
      </c>
      <c r="L316" s="21">
        <f>D267</f>
        <v>0</v>
      </c>
      <c r="N316" s="107"/>
      <c r="O316" s="16"/>
      <c r="P316" s="17" t="s">
        <v>23</v>
      </c>
      <c r="Q316" s="26"/>
      <c r="R316" s="1"/>
      <c r="S316" s="6"/>
      <c r="T316" s="49"/>
      <c r="U316" s="50"/>
      <c r="W316" s="21"/>
      <c r="X316" s="21"/>
      <c r="Y316" s="21"/>
    </row>
    <row r="317" spans="1:25" x14ac:dyDescent="0.2">
      <c r="A317" s="107"/>
      <c r="B317" s="16"/>
      <c r="C317" s="17" t="s">
        <v>24</v>
      </c>
      <c r="D317" s="26"/>
      <c r="E317" s="1"/>
      <c r="F317" s="6"/>
      <c r="G317" s="49"/>
      <c r="H317" s="50"/>
      <c r="I317" s="23" t="str">
        <f>IF(D317&gt;J317,"Y",IF(D317&gt;K317,"Y",IF(D317&gt;L317,"Y","N")))</f>
        <v>N</v>
      </c>
      <c r="J317" s="21">
        <f>D170</f>
        <v>0</v>
      </c>
      <c r="K317" s="21">
        <f>D219</f>
        <v>0</v>
      </c>
      <c r="L317" s="21">
        <f>D268</f>
        <v>0</v>
      </c>
      <c r="N317" s="107"/>
      <c r="O317" s="16"/>
      <c r="P317" s="17" t="s">
        <v>24</v>
      </c>
      <c r="Q317" s="26"/>
      <c r="R317" s="1"/>
      <c r="S317" s="6"/>
      <c r="T317" s="49"/>
      <c r="U317" s="50"/>
      <c r="W317" s="21"/>
      <c r="X317" s="21"/>
      <c r="Y317" s="21"/>
    </row>
    <row r="318" spans="1:25" ht="13.5" thickBot="1" x14ac:dyDescent="0.25">
      <c r="A318" s="108"/>
      <c r="B318" s="16"/>
      <c r="C318" s="18" t="s">
        <v>25</v>
      </c>
      <c r="D318" s="29"/>
      <c r="E318" s="33"/>
      <c r="F318" s="30"/>
      <c r="G318" s="53"/>
      <c r="H318" s="54"/>
      <c r="I318" s="23" t="str">
        <f>IF(D318&gt;J318,"Y",IF(D318&gt;K318,"Y",IF(D318&gt;L318,"Y","N")))</f>
        <v>N</v>
      </c>
      <c r="J318" s="21">
        <f>D171</f>
        <v>0</v>
      </c>
      <c r="K318" s="21">
        <f>D220</f>
        <v>0</v>
      </c>
      <c r="L318" s="21">
        <f>D269</f>
        <v>0</v>
      </c>
      <c r="N318" s="108"/>
      <c r="O318" s="16"/>
      <c r="P318" s="18" t="s">
        <v>25</v>
      </c>
      <c r="Q318" s="29"/>
      <c r="R318" s="33"/>
      <c r="S318" s="30"/>
      <c r="T318" s="53"/>
      <c r="U318" s="54"/>
      <c r="W318" s="21"/>
      <c r="X318" s="21"/>
      <c r="Y318" s="21"/>
    </row>
    <row r="319" spans="1:25" ht="13.5" thickBot="1" x14ac:dyDescent="0.25">
      <c r="A319" s="16"/>
      <c r="B319" s="16"/>
      <c r="C319" s="19"/>
      <c r="D319" s="46"/>
      <c r="E319" s="19"/>
      <c r="F319" s="251"/>
      <c r="G319" s="47"/>
      <c r="H319" s="21"/>
      <c r="J319" s="21"/>
      <c r="K319" s="21"/>
      <c r="L319" s="21"/>
      <c r="N319" s="16"/>
      <c r="O319" s="16"/>
      <c r="P319" s="19"/>
      <c r="Q319" s="46"/>
      <c r="R319" s="19"/>
      <c r="S319" s="251"/>
      <c r="T319" s="47"/>
      <c r="U319" s="21"/>
      <c r="W319" s="51"/>
      <c r="X319" s="51"/>
      <c r="Y319" s="51"/>
    </row>
    <row r="320" spans="1:25" x14ac:dyDescent="0.2">
      <c r="A320" s="106">
        <v>66</v>
      </c>
      <c r="B320" s="14"/>
      <c r="C320" s="15" t="s">
        <v>20</v>
      </c>
      <c r="D320" s="24"/>
      <c r="E320" s="31" t="s">
        <v>21</v>
      </c>
      <c r="F320" s="25"/>
      <c r="G320" s="27"/>
      <c r="H320" s="28"/>
      <c r="I320" s="23" t="str">
        <f>IF(D320&gt;J320,"Y",IF(D320&gt;K320,"Y",IF(D320&gt;L320,"Y","N")))</f>
        <v>N</v>
      </c>
      <c r="J320" s="21">
        <f>D173</f>
        <v>130</v>
      </c>
      <c r="K320" s="21">
        <f>D222</f>
        <v>125</v>
      </c>
      <c r="L320" s="21">
        <f>D271</f>
        <v>0</v>
      </c>
      <c r="N320" s="106">
        <v>52</v>
      </c>
      <c r="O320" s="14"/>
      <c r="P320" s="15" t="s">
        <v>20</v>
      </c>
      <c r="Q320" s="24"/>
      <c r="R320" s="31" t="s">
        <v>21</v>
      </c>
      <c r="S320" s="25"/>
      <c r="T320" s="27"/>
      <c r="U320" s="28"/>
      <c r="W320" s="21"/>
      <c r="X320" s="21"/>
      <c r="Y320" s="21"/>
    </row>
    <row r="321" spans="1:25" x14ac:dyDescent="0.2">
      <c r="A321" s="107"/>
      <c r="B321" s="16"/>
      <c r="C321" s="17" t="s">
        <v>23</v>
      </c>
      <c r="D321" s="26"/>
      <c r="E321" s="1"/>
      <c r="F321" s="6"/>
      <c r="G321" s="49"/>
      <c r="H321" s="50"/>
      <c r="I321" s="23" t="str">
        <f>IF(D321&gt;J321,"Y",IF(D321&gt;K321,"Y",IF(D321&gt;L321,"Y","N")))</f>
        <v>N</v>
      </c>
      <c r="J321" s="21">
        <f>D174</f>
        <v>97.5</v>
      </c>
      <c r="K321" s="21">
        <f>D223</f>
        <v>97.5</v>
      </c>
      <c r="L321" s="21">
        <f>D272</f>
        <v>0</v>
      </c>
      <c r="N321" s="107"/>
      <c r="O321" s="16"/>
      <c r="P321" s="17" t="s">
        <v>23</v>
      </c>
      <c r="Q321" s="26"/>
      <c r="R321" s="1"/>
      <c r="S321" s="6"/>
      <c r="T321" s="49"/>
      <c r="U321" s="50"/>
      <c r="W321" s="21"/>
      <c r="X321" s="21"/>
      <c r="Y321" s="21"/>
    </row>
    <row r="322" spans="1:25" x14ac:dyDescent="0.2">
      <c r="A322" s="107"/>
      <c r="B322" s="16"/>
      <c r="C322" s="17" t="s">
        <v>24</v>
      </c>
      <c r="D322" s="26"/>
      <c r="E322" s="1"/>
      <c r="F322" s="6"/>
      <c r="G322" s="49"/>
      <c r="H322" s="50"/>
      <c r="I322" s="23" t="str">
        <f>IF(D322&gt;J322,"Y",IF(D322&gt;K322,"Y",IF(D322&gt;L322,"Y","N")))</f>
        <v>N</v>
      </c>
      <c r="J322" s="21">
        <f>D175</f>
        <v>195</v>
      </c>
      <c r="K322" s="21">
        <f>D224</f>
        <v>195</v>
      </c>
      <c r="L322" s="21">
        <f>D273</f>
        <v>0</v>
      </c>
      <c r="N322" s="107"/>
      <c r="O322" s="16"/>
      <c r="P322" s="17" t="s">
        <v>24</v>
      </c>
      <c r="Q322" s="26"/>
      <c r="R322" s="1"/>
      <c r="S322" s="6"/>
      <c r="T322" s="49"/>
      <c r="U322" s="50"/>
      <c r="W322" s="21"/>
      <c r="X322" s="21"/>
      <c r="Y322" s="21"/>
    </row>
    <row r="323" spans="1:25" ht="13.5" thickBot="1" x14ac:dyDescent="0.25">
      <c r="A323" s="108"/>
      <c r="B323" s="16"/>
      <c r="C323" s="18" t="s">
        <v>25</v>
      </c>
      <c r="D323" s="29"/>
      <c r="E323" s="33"/>
      <c r="F323" s="30"/>
      <c r="G323" s="53"/>
      <c r="H323" s="54"/>
      <c r="I323" s="23" t="str">
        <f>IF(D323&gt;J323,"Y",IF(D323&gt;K323,"Y",IF(D323&gt;L323,"Y","N")))</f>
        <v>N</v>
      </c>
      <c r="J323" s="21">
        <f>D176</f>
        <v>417.5</v>
      </c>
      <c r="K323" s="21">
        <f>D225</f>
        <v>417.5</v>
      </c>
      <c r="L323" s="21">
        <f>D274</f>
        <v>0</v>
      </c>
      <c r="N323" s="108"/>
      <c r="O323" s="16"/>
      <c r="P323" s="18" t="s">
        <v>25</v>
      </c>
      <c r="Q323" s="29"/>
      <c r="R323" s="33"/>
      <c r="S323" s="30"/>
      <c r="T323" s="53"/>
      <c r="U323" s="54"/>
      <c r="W323" s="21"/>
      <c r="X323" s="21"/>
      <c r="Y323" s="21"/>
    </row>
    <row r="324" spans="1:25" ht="13.5" thickBot="1" x14ac:dyDescent="0.25">
      <c r="A324" s="16"/>
      <c r="B324" s="16"/>
      <c r="C324" s="19"/>
      <c r="D324" s="20"/>
      <c r="E324" s="48"/>
      <c r="F324" s="251"/>
      <c r="G324" s="22"/>
      <c r="H324" s="52"/>
      <c r="J324" s="21"/>
      <c r="K324" s="21"/>
      <c r="L324" s="21"/>
      <c r="N324" s="16"/>
      <c r="O324" s="16"/>
      <c r="P324" s="19"/>
      <c r="Q324" s="20"/>
      <c r="R324" s="48"/>
      <c r="S324" s="251"/>
      <c r="T324" s="22"/>
      <c r="U324" s="52"/>
      <c r="W324" s="52"/>
      <c r="X324" s="52"/>
      <c r="Y324" s="52"/>
    </row>
    <row r="325" spans="1:25" x14ac:dyDescent="0.2">
      <c r="A325" s="106">
        <v>74</v>
      </c>
      <c r="B325" s="14"/>
      <c r="C325" s="15" t="s">
        <v>20</v>
      </c>
      <c r="D325" s="24"/>
      <c r="E325" s="31" t="s">
        <v>21</v>
      </c>
      <c r="F325" s="25"/>
      <c r="G325" s="27"/>
      <c r="H325" s="28"/>
      <c r="I325" s="23" t="str">
        <f>IF(D325&gt;J325,"Y",IF(D325&gt;K325,"Y",IF(D325&gt;L325,"Y","N")))</f>
        <v>N</v>
      </c>
      <c r="J325" s="21">
        <f>D178</f>
        <v>157.5</v>
      </c>
      <c r="K325" s="21">
        <f>D227</f>
        <v>157.5</v>
      </c>
      <c r="L325" s="21">
        <f>D276</f>
        <v>0</v>
      </c>
      <c r="N325" s="106">
        <v>57</v>
      </c>
      <c r="O325" s="14"/>
      <c r="P325" s="15" t="s">
        <v>20</v>
      </c>
      <c r="Q325" s="24"/>
      <c r="R325" s="31" t="s">
        <v>21</v>
      </c>
      <c r="S325" s="25"/>
      <c r="T325" s="27"/>
      <c r="U325" s="28"/>
      <c r="W325" s="23"/>
      <c r="X325" s="23"/>
      <c r="Y325" s="23"/>
    </row>
    <row r="326" spans="1:25" x14ac:dyDescent="0.2">
      <c r="A326" s="107"/>
      <c r="B326" s="16"/>
      <c r="C326" s="17" t="s">
        <v>23</v>
      </c>
      <c r="D326" s="26"/>
      <c r="E326" s="1"/>
      <c r="F326" s="6"/>
      <c r="G326" s="49"/>
      <c r="H326" s="50"/>
      <c r="I326" s="23" t="str">
        <f>IF(D326&gt;J326,"Y",IF(D326&gt;K326,"Y",IF(D326&gt;L326,"Y","N")))</f>
        <v>N</v>
      </c>
      <c r="J326" s="21">
        <f>D179</f>
        <v>115</v>
      </c>
      <c r="K326" s="21">
        <f>D228</f>
        <v>115</v>
      </c>
      <c r="L326" s="21">
        <f>D277</f>
        <v>0</v>
      </c>
      <c r="N326" s="107"/>
      <c r="O326" s="16"/>
      <c r="P326" s="17" t="s">
        <v>23</v>
      </c>
      <c r="Q326" s="26"/>
      <c r="R326" s="1"/>
      <c r="S326" s="6"/>
      <c r="T326" s="49"/>
      <c r="U326" s="50"/>
      <c r="W326" s="23"/>
      <c r="X326" s="23"/>
      <c r="Y326" s="23"/>
    </row>
    <row r="327" spans="1:25" x14ac:dyDescent="0.2">
      <c r="A327" s="107"/>
      <c r="B327" s="16"/>
      <c r="C327" s="17" t="s">
        <v>24</v>
      </c>
      <c r="D327" s="26"/>
      <c r="E327" s="1"/>
      <c r="F327" s="6"/>
      <c r="G327" s="49"/>
      <c r="H327" s="50"/>
      <c r="I327" s="23" t="str">
        <f>IF(D327&gt;J327,"Y",IF(D327&gt;K327,"Y",IF(D327&gt;L327,"Y","N")))</f>
        <v>N</v>
      </c>
      <c r="J327" s="21">
        <f>D180</f>
        <v>200</v>
      </c>
      <c r="K327" s="21">
        <f>D229</f>
        <v>200</v>
      </c>
      <c r="L327" s="21">
        <f>D278</f>
        <v>0</v>
      </c>
      <c r="N327" s="107"/>
      <c r="O327" s="16"/>
      <c r="P327" s="17" t="s">
        <v>24</v>
      </c>
      <c r="Q327" s="26"/>
      <c r="R327" s="1"/>
      <c r="S327" s="6"/>
      <c r="T327" s="49"/>
      <c r="U327" s="50"/>
      <c r="W327" s="23"/>
      <c r="X327" s="23"/>
      <c r="Y327" s="23"/>
    </row>
    <row r="328" spans="1:25" ht="13.5" thickBot="1" x14ac:dyDescent="0.25">
      <c r="A328" s="108"/>
      <c r="B328" s="16"/>
      <c r="C328" s="18" t="s">
        <v>25</v>
      </c>
      <c r="D328" s="29"/>
      <c r="E328" s="33"/>
      <c r="F328" s="30"/>
      <c r="G328" s="53"/>
      <c r="H328" s="54"/>
      <c r="I328" s="23" t="str">
        <f>IF(D328&gt;J328,"Y",IF(D328&gt;K328,"Y",IF(D328&gt;L328,"Y","N")))</f>
        <v>N</v>
      </c>
      <c r="J328" s="21">
        <f>D181</f>
        <v>467.5</v>
      </c>
      <c r="K328" s="21">
        <f>D230</f>
        <v>467.5</v>
      </c>
      <c r="L328" s="21">
        <f>D279</f>
        <v>0</v>
      </c>
      <c r="N328" s="108"/>
      <c r="O328" s="16"/>
      <c r="P328" s="18" t="s">
        <v>25</v>
      </c>
      <c r="Q328" s="29"/>
      <c r="R328" s="33"/>
      <c r="S328" s="30"/>
      <c r="T328" s="53"/>
      <c r="U328" s="54"/>
      <c r="W328" s="23"/>
      <c r="X328" s="23"/>
      <c r="Y328" s="23"/>
    </row>
    <row r="329" spans="1:25" ht="13.5" thickBot="1" x14ac:dyDescent="0.25">
      <c r="A329" s="16"/>
      <c r="B329" s="16"/>
      <c r="C329" s="19"/>
      <c r="D329" s="46"/>
      <c r="E329" s="19"/>
      <c r="F329" s="251"/>
      <c r="G329" s="47"/>
      <c r="H329" s="21"/>
      <c r="J329" s="21"/>
      <c r="K329" s="21"/>
      <c r="L329" s="21"/>
      <c r="N329" s="16"/>
      <c r="O329" s="16"/>
      <c r="P329" s="19"/>
      <c r="Q329" s="46"/>
      <c r="R329" s="19"/>
      <c r="S329" s="251"/>
      <c r="T329" s="47"/>
      <c r="U329" s="21"/>
      <c r="W329" s="52"/>
      <c r="X329" s="52"/>
      <c r="Y329" s="52"/>
    </row>
    <row r="330" spans="1:25" x14ac:dyDescent="0.2">
      <c r="A330" s="106">
        <v>83</v>
      </c>
      <c r="B330" s="14"/>
      <c r="C330" s="15" t="s">
        <v>20</v>
      </c>
      <c r="D330" s="24"/>
      <c r="E330" s="31" t="s">
        <v>21</v>
      </c>
      <c r="F330" s="25"/>
      <c r="G330" s="27"/>
      <c r="H330" s="28"/>
      <c r="I330" s="23" t="str">
        <f>IF(D330&gt;J330,"Y",IF(D330&gt;K330,"Y",IF(D330&gt;L330,"Y","N")))</f>
        <v>N</v>
      </c>
      <c r="J330" s="21">
        <f>D183</f>
        <v>267.5</v>
      </c>
      <c r="K330" s="21">
        <f>D232</f>
        <v>185</v>
      </c>
      <c r="L330" s="21">
        <f>D281</f>
        <v>0</v>
      </c>
      <c r="N330" s="106">
        <v>63</v>
      </c>
      <c r="O330" s="14"/>
      <c r="P330" s="15" t="s">
        <v>20</v>
      </c>
      <c r="Q330" s="24"/>
      <c r="R330" s="31" t="s">
        <v>21</v>
      </c>
      <c r="S330" s="25"/>
      <c r="T330" s="27"/>
      <c r="U330" s="28"/>
      <c r="W330" s="23"/>
      <c r="X330" s="23"/>
      <c r="Y330" s="23"/>
    </row>
    <row r="331" spans="1:25" x14ac:dyDescent="0.2">
      <c r="A331" s="107"/>
      <c r="B331" s="16"/>
      <c r="C331" s="17" t="s">
        <v>23</v>
      </c>
      <c r="D331" s="26"/>
      <c r="E331" s="1"/>
      <c r="F331" s="6"/>
      <c r="G331" s="49"/>
      <c r="H331" s="50"/>
      <c r="I331" s="23" t="str">
        <f>IF(D331&gt;J331,"Y",IF(D331&gt;K331,"Y",IF(D331&gt;L331,"Y","N")))</f>
        <v>N</v>
      </c>
      <c r="J331" s="21">
        <f>D184</f>
        <v>177.5</v>
      </c>
      <c r="K331" s="21">
        <f>D233</f>
        <v>142.5</v>
      </c>
      <c r="L331" s="21">
        <f>D282</f>
        <v>0</v>
      </c>
      <c r="N331" s="107"/>
      <c r="O331" s="16"/>
      <c r="P331" s="17" t="s">
        <v>23</v>
      </c>
      <c r="Q331" s="26"/>
      <c r="R331" s="1"/>
      <c r="S331" s="6"/>
      <c r="T331" s="49"/>
      <c r="U331" s="50"/>
      <c r="W331" s="23"/>
      <c r="X331" s="23"/>
      <c r="Y331" s="23"/>
    </row>
    <row r="332" spans="1:25" x14ac:dyDescent="0.2">
      <c r="A332" s="107"/>
      <c r="B332" s="16"/>
      <c r="C332" s="17" t="s">
        <v>24</v>
      </c>
      <c r="D332" s="26"/>
      <c r="E332" s="1"/>
      <c r="F332" s="6"/>
      <c r="G332" s="49"/>
      <c r="H332" s="50"/>
      <c r="I332" s="23" t="str">
        <f>IF(D332&gt;J332,"Y",IF(D332&gt;K332,"Y",IF(D332&gt;L332,"Y","N")))</f>
        <v>N</v>
      </c>
      <c r="J332" s="21">
        <f>D185</f>
        <v>252.5</v>
      </c>
      <c r="K332" s="21">
        <f>D234</f>
        <v>200</v>
      </c>
      <c r="L332" s="21">
        <f>D283</f>
        <v>0</v>
      </c>
      <c r="N332" s="107"/>
      <c r="O332" s="16"/>
      <c r="P332" s="17" t="s">
        <v>24</v>
      </c>
      <c r="Q332" s="26"/>
      <c r="R332" s="1"/>
      <c r="S332" s="6"/>
      <c r="T332" s="49"/>
      <c r="U332" s="50"/>
      <c r="W332" s="23"/>
      <c r="X332" s="23"/>
      <c r="Y332" s="23"/>
    </row>
    <row r="333" spans="1:25" ht="13.5" thickBot="1" x14ac:dyDescent="0.25">
      <c r="A333" s="108"/>
      <c r="B333" s="16"/>
      <c r="C333" s="18" t="s">
        <v>25</v>
      </c>
      <c r="D333" s="29"/>
      <c r="E333" s="33"/>
      <c r="F333" s="30"/>
      <c r="G333" s="53"/>
      <c r="H333" s="54"/>
      <c r="I333" s="23" t="str">
        <f>IF(D333&gt;J333,"Y",IF(D333&gt;K333,"Y",IF(D333&gt;L333,"Y","N")))</f>
        <v>N</v>
      </c>
      <c r="J333" s="21">
        <f>D186</f>
        <v>675</v>
      </c>
      <c r="K333" s="21">
        <f>D235</f>
        <v>517.5</v>
      </c>
      <c r="L333" s="21">
        <f>D284</f>
        <v>0</v>
      </c>
      <c r="N333" s="108"/>
      <c r="O333" s="16"/>
      <c r="P333" s="18" t="s">
        <v>25</v>
      </c>
      <c r="Q333" s="29"/>
      <c r="R333" s="33"/>
      <c r="S333" s="30"/>
      <c r="T333" s="53"/>
      <c r="U333" s="54"/>
      <c r="W333" s="23"/>
      <c r="X333" s="23"/>
      <c r="Y333" s="23"/>
    </row>
    <row r="334" spans="1:25" ht="13.5" thickBot="1" x14ac:dyDescent="0.25">
      <c r="A334" s="16"/>
      <c r="B334" s="16"/>
      <c r="C334" s="19"/>
      <c r="D334" s="20"/>
      <c r="E334" s="48"/>
      <c r="F334" s="251"/>
      <c r="G334" s="22"/>
      <c r="H334" s="23"/>
      <c r="J334" s="21"/>
      <c r="K334" s="21"/>
      <c r="L334" s="21"/>
      <c r="N334" s="16"/>
      <c r="O334" s="16"/>
      <c r="P334" s="19"/>
      <c r="Q334" s="20"/>
      <c r="R334" s="48"/>
      <c r="S334" s="251"/>
      <c r="T334" s="22"/>
      <c r="U334" s="23"/>
      <c r="W334" s="23"/>
      <c r="X334" s="23"/>
      <c r="Y334" s="23"/>
    </row>
    <row r="335" spans="1:25" x14ac:dyDescent="0.2">
      <c r="A335" s="106">
        <v>93</v>
      </c>
      <c r="B335" s="14"/>
      <c r="C335" s="15" t="s">
        <v>20</v>
      </c>
      <c r="D335" s="24"/>
      <c r="E335" s="31" t="s">
        <v>21</v>
      </c>
      <c r="F335" s="25"/>
      <c r="G335" s="27"/>
      <c r="H335" s="28"/>
      <c r="I335" s="23" t="str">
        <f>IF(D335&gt;J335,"Y",IF(D335&gt;K335,"Y",IF(D335&gt;L335,"Y","N")))</f>
        <v>N</v>
      </c>
      <c r="J335" s="21">
        <f>D188</f>
        <v>305</v>
      </c>
      <c r="K335" s="21">
        <f>D237</f>
        <v>272.5</v>
      </c>
      <c r="L335" s="21">
        <f>D286</f>
        <v>180</v>
      </c>
      <c r="N335" s="106">
        <v>72</v>
      </c>
      <c r="O335" s="14"/>
      <c r="P335" s="15" t="s">
        <v>20</v>
      </c>
      <c r="Q335" s="24"/>
      <c r="R335" s="31" t="s">
        <v>21</v>
      </c>
      <c r="S335" s="25"/>
      <c r="T335" s="27"/>
      <c r="U335" s="28"/>
      <c r="W335" s="21"/>
      <c r="X335" s="21"/>
      <c r="Y335" s="21"/>
    </row>
    <row r="336" spans="1:25" x14ac:dyDescent="0.2">
      <c r="A336" s="107"/>
      <c r="B336" s="16"/>
      <c r="C336" s="17" t="s">
        <v>23</v>
      </c>
      <c r="D336" s="26"/>
      <c r="E336" s="1"/>
      <c r="F336" s="6"/>
      <c r="G336" s="49"/>
      <c r="H336" s="50"/>
      <c r="I336" s="23" t="str">
        <f>IF(D336&gt;J336,"Y",IF(D336&gt;K336,"Y",IF(D336&gt;L336,"Y","N")))</f>
        <v>N</v>
      </c>
      <c r="J336" s="21">
        <f>D189</f>
        <v>192.5</v>
      </c>
      <c r="K336" s="21">
        <f>D238</f>
        <v>177.5</v>
      </c>
      <c r="L336" s="21">
        <f>D287</f>
        <v>142.5</v>
      </c>
      <c r="N336" s="107"/>
      <c r="O336" s="16"/>
      <c r="P336" s="17" t="s">
        <v>23</v>
      </c>
      <c r="Q336" s="26"/>
      <c r="R336" s="1"/>
      <c r="S336" s="6"/>
      <c r="T336" s="49"/>
      <c r="U336" s="50"/>
      <c r="W336" s="21"/>
      <c r="X336" s="21"/>
      <c r="Y336" s="21"/>
    </row>
    <row r="337" spans="1:25" x14ac:dyDescent="0.2">
      <c r="A337" s="107"/>
      <c r="B337" s="16"/>
      <c r="C337" s="17" t="s">
        <v>24</v>
      </c>
      <c r="D337" s="26"/>
      <c r="E337" s="1"/>
      <c r="F337" s="6"/>
      <c r="G337" s="49"/>
      <c r="H337" s="50"/>
      <c r="I337" s="23" t="str">
        <f>IF(D337&gt;J337,"Y",IF(D337&gt;K337,"Y",IF(D337&gt;L337,"Y","N")))</f>
        <v>N</v>
      </c>
      <c r="J337" s="21">
        <f>D190</f>
        <v>277.5</v>
      </c>
      <c r="K337" s="21">
        <f>D239</f>
        <v>240</v>
      </c>
      <c r="L337" s="21">
        <f>D288</f>
        <v>225</v>
      </c>
      <c r="N337" s="107"/>
      <c r="O337" s="16"/>
      <c r="P337" s="17" t="s">
        <v>24</v>
      </c>
      <c r="Q337" s="26"/>
      <c r="R337" s="1"/>
      <c r="S337" s="6"/>
      <c r="T337" s="49"/>
      <c r="U337" s="50"/>
      <c r="W337" s="21"/>
      <c r="X337" s="21"/>
      <c r="Y337" s="21"/>
    </row>
    <row r="338" spans="1:25" ht="13.5" thickBot="1" x14ac:dyDescent="0.25">
      <c r="A338" s="108"/>
      <c r="B338" s="16"/>
      <c r="C338" s="18" t="s">
        <v>25</v>
      </c>
      <c r="D338" s="29"/>
      <c r="E338" s="33"/>
      <c r="F338" s="30"/>
      <c r="G338" s="53"/>
      <c r="H338" s="54"/>
      <c r="I338" s="23" t="str">
        <f>IF(D338&gt;J338,"Y",IF(D338&gt;K338,"Y",IF(D338&gt;L338,"Y","N")))</f>
        <v>N</v>
      </c>
      <c r="J338" s="21">
        <f>D191</f>
        <v>767.5</v>
      </c>
      <c r="K338" s="21">
        <f>D240</f>
        <v>690</v>
      </c>
      <c r="L338" s="21">
        <f>D289</f>
        <v>500</v>
      </c>
      <c r="N338" s="108"/>
      <c r="O338" s="16"/>
      <c r="P338" s="18" t="s">
        <v>25</v>
      </c>
      <c r="Q338" s="29"/>
      <c r="R338" s="33"/>
      <c r="S338" s="30"/>
      <c r="T338" s="53"/>
      <c r="U338" s="54"/>
      <c r="W338" s="21"/>
      <c r="X338" s="21"/>
      <c r="Y338" s="21"/>
    </row>
    <row r="339" spans="1:25" ht="13.5" thickBot="1" x14ac:dyDescent="0.25">
      <c r="A339" s="16"/>
      <c r="B339" s="16"/>
      <c r="C339" s="19"/>
      <c r="D339" s="20"/>
      <c r="E339" s="48"/>
      <c r="F339" s="251"/>
      <c r="G339" s="55"/>
      <c r="H339" s="23"/>
      <c r="J339" s="21"/>
      <c r="K339" s="21"/>
      <c r="L339" s="21"/>
      <c r="N339" s="16"/>
      <c r="O339" s="16"/>
      <c r="P339" s="19"/>
      <c r="Q339" s="46"/>
      <c r="R339" s="19"/>
      <c r="S339" s="251"/>
      <c r="T339" s="47"/>
      <c r="U339" s="21"/>
      <c r="W339" s="23"/>
      <c r="X339" s="23"/>
      <c r="Y339" s="23"/>
    </row>
    <row r="340" spans="1:25" x14ac:dyDescent="0.2">
      <c r="A340" s="106">
        <v>105</v>
      </c>
      <c r="B340" s="14"/>
      <c r="C340" s="15" t="s">
        <v>20</v>
      </c>
      <c r="D340" s="24"/>
      <c r="E340" s="31" t="s">
        <v>21</v>
      </c>
      <c r="F340" s="25"/>
      <c r="G340" s="27"/>
      <c r="H340" s="28"/>
      <c r="I340" s="23" t="str">
        <f>IF(D340&gt;J340,"Y",IF(D340&gt;K340,"Y",IF(D340&gt;L340,"Y","N")))</f>
        <v>N</v>
      </c>
      <c r="J340" s="21">
        <f>D193</f>
        <v>310</v>
      </c>
      <c r="K340" s="21">
        <f>D242</f>
        <v>215</v>
      </c>
      <c r="L340" s="21">
        <f>D291</f>
        <v>190</v>
      </c>
      <c r="N340" s="106">
        <v>84</v>
      </c>
      <c r="O340" s="14"/>
      <c r="P340" s="162" t="s">
        <v>20</v>
      </c>
      <c r="Q340" s="163">
        <v>90</v>
      </c>
      <c r="R340" s="164" t="s">
        <v>99</v>
      </c>
      <c r="S340" s="165" t="s">
        <v>5</v>
      </c>
      <c r="T340" s="166">
        <v>43806</v>
      </c>
      <c r="U340" s="167" t="s">
        <v>324</v>
      </c>
      <c r="W340" s="21"/>
      <c r="X340" s="21"/>
      <c r="Y340" s="21"/>
    </row>
    <row r="341" spans="1:25" x14ac:dyDescent="0.2">
      <c r="A341" s="107"/>
      <c r="B341" s="16"/>
      <c r="C341" s="17" t="s">
        <v>23</v>
      </c>
      <c r="D341" s="26"/>
      <c r="E341" s="1"/>
      <c r="F341" s="6"/>
      <c r="G341" s="49"/>
      <c r="H341" s="50"/>
      <c r="I341" s="23" t="str">
        <f>IF(D341&gt;J341,"Y",IF(D341&gt;K341,"Y",IF(D341&gt;L341,"Y","N")))</f>
        <v>N</v>
      </c>
      <c r="J341" s="21">
        <f>D194</f>
        <v>227.5</v>
      </c>
      <c r="K341" s="21">
        <f>D243</f>
        <v>157.5</v>
      </c>
      <c r="L341" s="21">
        <f>D292</f>
        <v>160</v>
      </c>
      <c r="N341" s="107"/>
      <c r="O341" s="16"/>
      <c r="P341" s="150" t="s">
        <v>23</v>
      </c>
      <c r="Q341" s="151">
        <v>70</v>
      </c>
      <c r="R341" s="152" t="s">
        <v>99</v>
      </c>
      <c r="S341" s="153" t="s">
        <v>5</v>
      </c>
      <c r="T341" s="154">
        <v>43806</v>
      </c>
      <c r="U341" s="155" t="s">
        <v>317</v>
      </c>
      <c r="W341" s="21"/>
      <c r="X341" s="21"/>
      <c r="Y341" s="21"/>
    </row>
    <row r="342" spans="1:25" x14ac:dyDescent="0.2">
      <c r="A342" s="107"/>
      <c r="B342" s="16"/>
      <c r="C342" s="17" t="s">
        <v>24</v>
      </c>
      <c r="D342" s="26"/>
      <c r="E342" s="1"/>
      <c r="F342" s="6"/>
      <c r="G342" s="49"/>
      <c r="H342" s="50"/>
      <c r="I342" s="23" t="str">
        <f>IF(D342&gt;J342,"Y",IF(D342&gt;K342,"Y",IF(D342&gt;L342,"Y","N")))</f>
        <v>N</v>
      </c>
      <c r="J342" s="21">
        <f>D195</f>
        <v>300</v>
      </c>
      <c r="K342" s="21">
        <f>D244</f>
        <v>242.5</v>
      </c>
      <c r="L342" s="21">
        <f>D293</f>
        <v>200</v>
      </c>
      <c r="N342" s="107"/>
      <c r="O342" s="16"/>
      <c r="P342" s="150" t="s">
        <v>24</v>
      </c>
      <c r="Q342" s="151">
        <v>100</v>
      </c>
      <c r="R342" s="152" t="s">
        <v>99</v>
      </c>
      <c r="S342" s="153" t="s">
        <v>5</v>
      </c>
      <c r="T342" s="154">
        <v>43528</v>
      </c>
      <c r="U342" s="155" t="s">
        <v>317</v>
      </c>
      <c r="W342" s="21"/>
      <c r="X342" s="21"/>
      <c r="Y342" s="21"/>
    </row>
    <row r="343" spans="1:25" ht="13.5" thickBot="1" x14ac:dyDescent="0.25">
      <c r="A343" s="108"/>
      <c r="B343" s="16"/>
      <c r="C343" s="18" t="s">
        <v>25</v>
      </c>
      <c r="D343" s="29"/>
      <c r="E343" s="33"/>
      <c r="F343" s="30"/>
      <c r="G343" s="53"/>
      <c r="H343" s="54"/>
      <c r="I343" s="23" t="str">
        <f>IF(D343&gt;J343,"Y",IF(D343&gt;K343,"Y",IF(D343&gt;L343,"Y","N")))</f>
        <v>N</v>
      </c>
      <c r="J343" s="21">
        <f>D196</f>
        <v>832.5</v>
      </c>
      <c r="K343" s="21">
        <f>D245</f>
        <v>612.5</v>
      </c>
      <c r="L343" s="21">
        <f>D294</f>
        <v>510</v>
      </c>
      <c r="N343" s="108"/>
      <c r="O343" s="16"/>
      <c r="P343" s="168" t="s">
        <v>25</v>
      </c>
      <c r="Q343" s="169">
        <v>250</v>
      </c>
      <c r="R343" s="170" t="s">
        <v>99</v>
      </c>
      <c r="S343" s="171" t="s">
        <v>5</v>
      </c>
      <c r="T343" s="172">
        <v>43806</v>
      </c>
      <c r="U343" s="173" t="s">
        <v>317</v>
      </c>
      <c r="W343" s="21"/>
      <c r="X343" s="21"/>
      <c r="Y343" s="21"/>
    </row>
    <row r="344" spans="1:25" ht="13.5" thickBot="1" x14ac:dyDescent="0.25">
      <c r="A344" s="16"/>
      <c r="B344" s="16"/>
      <c r="C344" s="19"/>
      <c r="D344" s="20"/>
      <c r="E344" s="48"/>
      <c r="F344" s="251"/>
      <c r="G344" s="22"/>
      <c r="H344" s="52"/>
      <c r="J344" s="21"/>
      <c r="K344" s="21"/>
      <c r="L344" s="21"/>
      <c r="N344" s="16"/>
      <c r="O344" s="16"/>
      <c r="P344" s="19"/>
      <c r="Q344" s="20"/>
      <c r="R344" s="48"/>
      <c r="S344" s="251"/>
      <c r="T344" s="22"/>
      <c r="U344" s="52"/>
      <c r="W344" s="23"/>
      <c r="X344" s="23"/>
      <c r="Y344" s="23"/>
    </row>
    <row r="345" spans="1:25" x14ac:dyDescent="0.2">
      <c r="A345" s="106">
        <v>120</v>
      </c>
      <c r="B345" s="14"/>
      <c r="C345" s="15" t="s">
        <v>20</v>
      </c>
      <c r="D345" s="24"/>
      <c r="E345" s="31" t="s">
        <v>21</v>
      </c>
      <c r="F345" s="25"/>
      <c r="G345" s="27"/>
      <c r="H345" s="28"/>
      <c r="I345" s="23" t="str">
        <f>IF(D345&gt;J345,"Y",IF(D345&gt;K345,"Y",IF(D345&gt;L345,"Y","N")))</f>
        <v>N</v>
      </c>
      <c r="J345" s="21">
        <f>D198</f>
        <v>225</v>
      </c>
      <c r="K345" s="21">
        <f>D247</f>
        <v>230</v>
      </c>
      <c r="L345" s="21">
        <f>D296</f>
        <v>0</v>
      </c>
      <c r="N345" s="223" t="s">
        <v>35</v>
      </c>
      <c r="O345" s="14"/>
      <c r="P345" s="15" t="s">
        <v>20</v>
      </c>
      <c r="Q345" s="24"/>
      <c r="R345" s="31" t="s">
        <v>21</v>
      </c>
      <c r="S345" s="25"/>
      <c r="T345" s="27"/>
      <c r="U345" s="28"/>
      <c r="W345" s="23"/>
      <c r="X345" s="23"/>
      <c r="Y345" s="23"/>
    </row>
    <row r="346" spans="1:25" x14ac:dyDescent="0.2">
      <c r="A346" s="107"/>
      <c r="B346" s="16"/>
      <c r="C346" s="17" t="s">
        <v>23</v>
      </c>
      <c r="D346" s="26"/>
      <c r="E346" s="1"/>
      <c r="F346" s="6"/>
      <c r="G346" s="49"/>
      <c r="H346" s="50"/>
      <c r="I346" s="23" t="str">
        <f>IF(D346&gt;J346,"Y",IF(D346&gt;K346,"Y",IF(D346&gt;L346,"Y","N")))</f>
        <v>N</v>
      </c>
      <c r="J346" s="21">
        <f>D199</f>
        <v>250</v>
      </c>
      <c r="K346" s="21">
        <f>D248</f>
        <v>175</v>
      </c>
      <c r="L346" s="21">
        <f>D297</f>
        <v>0</v>
      </c>
      <c r="N346" s="107"/>
      <c r="O346" s="16"/>
      <c r="P346" s="17" t="s">
        <v>23</v>
      </c>
      <c r="Q346" s="26"/>
      <c r="R346" s="1"/>
      <c r="S346" s="6"/>
      <c r="T346" s="49"/>
      <c r="U346" s="50"/>
      <c r="W346" s="23"/>
      <c r="X346" s="23"/>
      <c r="Y346" s="23"/>
    </row>
    <row r="347" spans="1:25" x14ac:dyDescent="0.2">
      <c r="A347" s="107"/>
      <c r="B347" s="16"/>
      <c r="C347" s="17" t="s">
        <v>24</v>
      </c>
      <c r="D347" s="26"/>
      <c r="E347" s="1"/>
      <c r="F347" s="6"/>
      <c r="G347" s="49"/>
      <c r="H347" s="50"/>
      <c r="I347" s="23" t="str">
        <f>IF(D347&gt;J347,"Y",IF(D347&gt;K347,"Y",IF(D347&gt;L347,"Y","N")))</f>
        <v>N</v>
      </c>
      <c r="J347" s="21">
        <f>D200</f>
        <v>250</v>
      </c>
      <c r="K347" s="21">
        <f>D249</f>
        <v>250</v>
      </c>
      <c r="L347" s="21">
        <f>D298</f>
        <v>0</v>
      </c>
      <c r="N347" s="107"/>
      <c r="O347" s="16"/>
      <c r="P347" s="17" t="s">
        <v>24</v>
      </c>
      <c r="Q347" s="26"/>
      <c r="R347" s="1"/>
      <c r="S347" s="6"/>
      <c r="T347" s="49"/>
      <c r="U347" s="50"/>
      <c r="W347" s="23"/>
      <c r="X347" s="23"/>
      <c r="Y347" s="23"/>
    </row>
    <row r="348" spans="1:25" ht="13.5" thickBot="1" x14ac:dyDescent="0.25">
      <c r="A348" s="108"/>
      <c r="B348" s="16"/>
      <c r="C348" s="18" t="s">
        <v>25</v>
      </c>
      <c r="D348" s="29"/>
      <c r="E348" s="33"/>
      <c r="F348" s="30"/>
      <c r="G348" s="53"/>
      <c r="H348" s="54"/>
      <c r="I348" s="23" t="str">
        <f>IF(D348&gt;J348,"Y",IF(D348&gt;K348,"Y",IF(D348&gt;L348,"Y","N")))</f>
        <v>N</v>
      </c>
      <c r="J348" s="21">
        <f>D201</f>
        <v>650</v>
      </c>
      <c r="K348" s="21">
        <f>D250</f>
        <v>655</v>
      </c>
      <c r="L348" s="21">
        <f>D299</f>
        <v>0</v>
      </c>
      <c r="N348" s="108"/>
      <c r="O348" s="16"/>
      <c r="P348" s="18" t="s">
        <v>25</v>
      </c>
      <c r="Q348" s="29"/>
      <c r="R348" s="33"/>
      <c r="S348" s="30"/>
      <c r="T348" s="53"/>
      <c r="U348" s="54"/>
      <c r="W348" s="23"/>
      <c r="X348" s="23"/>
      <c r="Y348" s="23"/>
    </row>
    <row r="349" spans="1:25" ht="13.5" thickBot="1" x14ac:dyDescent="0.25">
      <c r="A349" s="16"/>
      <c r="B349" s="16"/>
      <c r="C349" s="19"/>
      <c r="D349" s="46"/>
      <c r="E349" s="19"/>
      <c r="F349" s="251"/>
      <c r="G349" s="47"/>
      <c r="H349" s="21"/>
      <c r="J349" s="21"/>
      <c r="K349" s="21"/>
      <c r="L349" s="21"/>
      <c r="S349" s="252"/>
      <c r="W349" s="23"/>
      <c r="X349" s="23"/>
      <c r="Y349" s="23"/>
    </row>
    <row r="350" spans="1:25" x14ac:dyDescent="0.2">
      <c r="A350" s="223" t="s">
        <v>36</v>
      </c>
      <c r="B350" s="14"/>
      <c r="C350" s="15" t="s">
        <v>20</v>
      </c>
      <c r="D350" s="24"/>
      <c r="E350" s="31" t="s">
        <v>21</v>
      </c>
      <c r="F350" s="25"/>
      <c r="G350" s="27"/>
      <c r="H350" s="28"/>
      <c r="I350" s="23" t="str">
        <f>IF(D350&gt;J350,"Y",IF(D350&gt;K350,"Y",IF(D350&gt;L350,"Y","N")))</f>
        <v>N</v>
      </c>
      <c r="J350" s="21">
        <f>D203</f>
        <v>287.5</v>
      </c>
      <c r="K350" s="21">
        <f>D252</f>
        <v>270</v>
      </c>
      <c r="L350" s="21">
        <f>D301</f>
        <v>0</v>
      </c>
      <c r="S350" s="252"/>
      <c r="W350" s="23"/>
      <c r="X350" s="23"/>
      <c r="Y350" s="23"/>
    </row>
    <row r="351" spans="1:25" x14ac:dyDescent="0.2">
      <c r="A351" s="107"/>
      <c r="B351" s="16"/>
      <c r="C351" s="17" t="s">
        <v>23</v>
      </c>
      <c r="D351" s="26"/>
      <c r="E351" s="1"/>
      <c r="F351" s="6"/>
      <c r="G351" s="49"/>
      <c r="H351" s="50"/>
      <c r="I351" s="23" t="str">
        <f>IF(D351&gt;J351,"Y",IF(D351&gt;K351,"Y",IF(D351&gt;L351,"Y","N")))</f>
        <v>N</v>
      </c>
      <c r="J351" s="21">
        <f>D204</f>
        <v>237.5</v>
      </c>
      <c r="K351" s="21">
        <f>D253</f>
        <v>177.5</v>
      </c>
      <c r="L351" s="21">
        <f>D302</f>
        <v>0</v>
      </c>
      <c r="S351" s="252"/>
      <c r="W351" s="23"/>
      <c r="X351" s="23"/>
      <c r="Y351" s="23"/>
    </row>
    <row r="352" spans="1:25" x14ac:dyDescent="0.2">
      <c r="A352" s="107"/>
      <c r="B352" s="16"/>
      <c r="C352" s="17" t="s">
        <v>24</v>
      </c>
      <c r="D352" s="26"/>
      <c r="E352" s="1"/>
      <c r="F352" s="6"/>
      <c r="G352" s="49"/>
      <c r="H352" s="50"/>
      <c r="I352" s="23" t="str">
        <f>IF(D352&gt;J352,"Y",IF(D352&gt;K352,"Y",IF(D352&gt;L352,"Y","N")))</f>
        <v>N</v>
      </c>
      <c r="J352" s="21">
        <f>D205</f>
        <v>290</v>
      </c>
      <c r="K352" s="21">
        <f>D254</f>
        <v>240</v>
      </c>
      <c r="L352" s="21">
        <f>D303</f>
        <v>0</v>
      </c>
      <c r="S352" s="252"/>
      <c r="W352" s="23"/>
      <c r="X352" s="23"/>
      <c r="Y352" s="23"/>
    </row>
    <row r="353" spans="1:25" ht="13.5" thickBot="1" x14ac:dyDescent="0.25">
      <c r="A353" s="108"/>
      <c r="B353" s="16"/>
      <c r="C353" s="18" t="s">
        <v>25</v>
      </c>
      <c r="D353" s="29"/>
      <c r="E353" s="33"/>
      <c r="F353" s="30"/>
      <c r="G353" s="53"/>
      <c r="H353" s="54"/>
      <c r="I353" s="23" t="str">
        <f>IF(D353&gt;J353,"Y",IF(D353&gt;K353,"Y",IF(D353&gt;L353,"Y","N")))</f>
        <v>N</v>
      </c>
      <c r="J353" s="21">
        <f>D206</f>
        <v>785</v>
      </c>
      <c r="K353" s="21">
        <f>D255</f>
        <v>682.5</v>
      </c>
      <c r="L353" s="21">
        <f>D304</f>
        <v>0</v>
      </c>
      <c r="S353" s="252"/>
      <c r="W353" s="23"/>
      <c r="X353" s="23"/>
      <c r="Y353" s="23"/>
    </row>
    <row r="354" spans="1:25" x14ac:dyDescent="0.2">
      <c r="S354" s="252"/>
    </row>
    <row r="355" spans="1:25" ht="15.75" x14ac:dyDescent="0.2">
      <c r="A355" s="111" t="s">
        <v>190</v>
      </c>
      <c r="B355" s="111"/>
      <c r="C355" s="111"/>
      <c r="D355" s="111"/>
      <c r="E355" s="111"/>
      <c r="F355" s="111"/>
      <c r="G355" s="111"/>
      <c r="H355" s="111"/>
      <c r="J355" s="21"/>
      <c r="K355" s="21"/>
      <c r="L355" s="21"/>
      <c r="N355" s="111" t="s">
        <v>106</v>
      </c>
      <c r="O355" s="111"/>
      <c r="P355" s="111"/>
      <c r="Q355" s="111"/>
      <c r="R355" s="111"/>
      <c r="S355" s="111"/>
      <c r="T355" s="111"/>
      <c r="U355" s="111"/>
    </row>
    <row r="356" spans="1:25" ht="16.5" thickBot="1" x14ac:dyDescent="0.25">
      <c r="A356" s="34"/>
      <c r="B356" s="34"/>
      <c r="C356" s="34"/>
      <c r="D356" s="34"/>
      <c r="E356" s="34"/>
      <c r="F356" s="34"/>
      <c r="G356" s="34"/>
      <c r="H356" s="34"/>
      <c r="J356" s="21"/>
      <c r="K356" s="21"/>
      <c r="L356" s="21"/>
      <c r="N356" s="34"/>
      <c r="O356" s="34"/>
      <c r="P356" s="34"/>
      <c r="Q356" s="34"/>
      <c r="R356" s="34"/>
      <c r="S356" s="34"/>
      <c r="T356" s="34"/>
      <c r="U356" s="34"/>
    </row>
    <row r="357" spans="1:25" x14ac:dyDescent="0.2">
      <c r="A357" s="112" t="s">
        <v>3</v>
      </c>
      <c r="B357" s="99"/>
      <c r="C357" s="100"/>
      <c r="D357" s="115" t="s">
        <v>4</v>
      </c>
      <c r="E357" s="35" t="s">
        <v>5</v>
      </c>
      <c r="F357" s="113"/>
      <c r="G357" s="116"/>
      <c r="H357" s="117">
        <v>0</v>
      </c>
      <c r="J357" s="58"/>
      <c r="K357" s="58"/>
      <c r="L357" s="58"/>
      <c r="N357" s="112" t="s">
        <v>3</v>
      </c>
      <c r="O357" s="99"/>
      <c r="P357" s="100"/>
      <c r="Q357" s="115" t="s">
        <v>4</v>
      </c>
      <c r="R357" s="35" t="s">
        <v>5</v>
      </c>
      <c r="S357" s="113"/>
      <c r="T357" s="116"/>
      <c r="U357" s="117">
        <v>0</v>
      </c>
    </row>
    <row r="358" spans="1:25" ht="13.5" thickBot="1" x14ac:dyDescent="0.25">
      <c r="A358" s="118" t="s">
        <v>6</v>
      </c>
      <c r="B358" s="97"/>
      <c r="C358" s="98"/>
      <c r="D358" s="121" t="s">
        <v>7</v>
      </c>
      <c r="E358" s="37" t="s">
        <v>8</v>
      </c>
      <c r="F358" s="119"/>
      <c r="G358" s="122"/>
      <c r="H358" s="123"/>
      <c r="J358" s="58"/>
      <c r="K358" s="58"/>
      <c r="L358" s="58"/>
      <c r="N358" s="118" t="s">
        <v>6</v>
      </c>
      <c r="O358" s="97"/>
      <c r="P358" s="98"/>
      <c r="Q358" s="121" t="s">
        <v>7</v>
      </c>
      <c r="R358" s="37" t="s">
        <v>8</v>
      </c>
      <c r="S358" s="253"/>
      <c r="T358" s="122"/>
      <c r="U358" s="123"/>
    </row>
    <row r="359" spans="1:25" x14ac:dyDescent="0.2">
      <c r="A359" s="38"/>
      <c r="B359" s="38"/>
      <c r="C359" s="38"/>
      <c r="D359" s="40"/>
      <c r="E359" s="39"/>
      <c r="F359" s="40"/>
      <c r="G359" s="40"/>
      <c r="H359" s="40"/>
      <c r="J359" s="21"/>
      <c r="K359" s="21"/>
      <c r="L359" s="21"/>
      <c r="N359" s="38"/>
      <c r="O359" s="38"/>
      <c r="P359" s="38"/>
      <c r="Q359" s="40"/>
      <c r="R359" s="39"/>
      <c r="S359" s="39"/>
      <c r="T359" s="40"/>
      <c r="U359" s="40"/>
    </row>
    <row r="360" spans="1:25" ht="13.5" thickBot="1" x14ac:dyDescent="0.25">
      <c r="A360" s="19"/>
      <c r="B360" s="19"/>
      <c r="C360" s="19"/>
      <c r="D360" s="21"/>
      <c r="E360" s="19"/>
      <c r="F360" s="21"/>
      <c r="G360" s="21"/>
      <c r="H360" s="21"/>
      <c r="J360" s="21"/>
      <c r="K360" s="21"/>
      <c r="L360" s="21"/>
      <c r="N360" s="19"/>
      <c r="O360" s="19"/>
      <c r="P360" s="19"/>
      <c r="Q360" s="21"/>
      <c r="R360" s="19"/>
      <c r="S360" s="251"/>
      <c r="T360" s="21"/>
      <c r="U360" s="21"/>
    </row>
    <row r="361" spans="1:25" x14ac:dyDescent="0.2">
      <c r="A361" s="124" t="s">
        <v>9</v>
      </c>
      <c r="B361" s="19"/>
      <c r="C361" s="125" t="s">
        <v>10</v>
      </c>
      <c r="D361" s="41" t="s">
        <v>11</v>
      </c>
      <c r="E361" s="126" t="s">
        <v>12</v>
      </c>
      <c r="F361" s="127" t="s">
        <v>13</v>
      </c>
      <c r="G361" s="126" t="s">
        <v>14</v>
      </c>
      <c r="H361" s="128" t="s">
        <v>15</v>
      </c>
      <c r="J361" s="21"/>
      <c r="K361" s="21"/>
      <c r="L361" s="21"/>
      <c r="N361" s="124" t="s">
        <v>9</v>
      </c>
      <c r="O361" s="19"/>
      <c r="P361" s="125" t="s">
        <v>10</v>
      </c>
      <c r="Q361" s="41" t="s">
        <v>11</v>
      </c>
      <c r="R361" s="126" t="s">
        <v>12</v>
      </c>
      <c r="S361" s="127" t="s">
        <v>333</v>
      </c>
      <c r="T361" s="126" t="s">
        <v>14</v>
      </c>
      <c r="U361" s="128" t="s">
        <v>15</v>
      </c>
    </row>
    <row r="362" spans="1:25" ht="13.5" thickBot="1" x14ac:dyDescent="0.25">
      <c r="A362" s="129"/>
      <c r="B362" s="42"/>
      <c r="C362" s="130"/>
      <c r="D362" s="43" t="s">
        <v>16</v>
      </c>
      <c r="E362" s="131"/>
      <c r="F362" s="131"/>
      <c r="G362" s="131"/>
      <c r="H362" s="133"/>
      <c r="J362" s="21"/>
      <c r="K362" s="21"/>
      <c r="L362" s="21"/>
      <c r="N362" s="129"/>
      <c r="O362" s="42"/>
      <c r="P362" s="130"/>
      <c r="Q362" s="43" t="s">
        <v>16</v>
      </c>
      <c r="R362" s="131"/>
      <c r="S362" s="131"/>
      <c r="T362" s="131"/>
      <c r="U362" s="133"/>
    </row>
    <row r="363" spans="1:25" ht="13.5" thickBot="1" x14ac:dyDescent="0.25">
      <c r="A363" s="19"/>
      <c r="B363" s="19"/>
      <c r="C363" s="19"/>
      <c r="D363" s="21"/>
      <c r="E363" s="19"/>
      <c r="F363" s="21"/>
      <c r="G363" s="21"/>
      <c r="H363" s="21"/>
      <c r="J363" s="21"/>
      <c r="K363" s="21"/>
      <c r="L363" s="21"/>
      <c r="N363" s="19"/>
      <c r="O363" s="19"/>
      <c r="P363" s="19"/>
      <c r="Q363" s="21"/>
      <c r="R363" s="19"/>
      <c r="S363" s="251"/>
      <c r="T363" s="21"/>
      <c r="U363" s="21"/>
    </row>
    <row r="364" spans="1:25" x14ac:dyDescent="0.2">
      <c r="A364" s="106">
        <v>59</v>
      </c>
      <c r="B364" s="14"/>
      <c r="C364" s="15" t="s">
        <v>20</v>
      </c>
      <c r="D364" s="24"/>
      <c r="E364" s="31" t="s">
        <v>21</v>
      </c>
      <c r="F364" s="59"/>
      <c r="G364" s="27"/>
      <c r="H364" s="28"/>
      <c r="J364" s="21"/>
      <c r="K364" s="21"/>
      <c r="L364" s="21"/>
      <c r="N364" s="106">
        <v>47</v>
      </c>
      <c r="O364" s="14"/>
      <c r="P364" s="15" t="s">
        <v>20</v>
      </c>
      <c r="Q364" s="24"/>
      <c r="R364" s="31" t="s">
        <v>21</v>
      </c>
      <c r="S364" s="25"/>
      <c r="T364" s="27"/>
      <c r="U364" s="28"/>
    </row>
    <row r="365" spans="1:25" x14ac:dyDescent="0.2">
      <c r="A365" s="107"/>
      <c r="B365" s="16"/>
      <c r="C365" s="17" t="s">
        <v>23</v>
      </c>
      <c r="D365" s="26"/>
      <c r="E365" s="1"/>
      <c r="F365" s="5"/>
      <c r="G365" s="49"/>
      <c r="H365" s="50"/>
      <c r="J365" s="21"/>
      <c r="K365" s="21"/>
      <c r="L365" s="21"/>
      <c r="N365" s="107"/>
      <c r="O365" s="16"/>
      <c r="P365" s="17" t="s">
        <v>23</v>
      </c>
      <c r="Q365" s="26"/>
      <c r="R365" s="1"/>
      <c r="S365" s="6"/>
      <c r="T365" s="49"/>
      <c r="U365" s="50"/>
    </row>
    <row r="366" spans="1:25" x14ac:dyDescent="0.2">
      <c r="A366" s="107"/>
      <c r="B366" s="16"/>
      <c r="C366" s="17" t="s">
        <v>24</v>
      </c>
      <c r="D366" s="26"/>
      <c r="E366" s="1"/>
      <c r="F366" s="5"/>
      <c r="G366" s="49"/>
      <c r="H366" s="50"/>
      <c r="J366" s="21"/>
      <c r="K366" s="21"/>
      <c r="L366" s="21"/>
      <c r="N366" s="107"/>
      <c r="O366" s="16"/>
      <c r="P366" s="17" t="s">
        <v>24</v>
      </c>
      <c r="Q366" s="26"/>
      <c r="R366" s="1"/>
      <c r="S366" s="6"/>
      <c r="T366" s="49"/>
      <c r="U366" s="50"/>
    </row>
    <row r="367" spans="1:25" ht="13.5" thickBot="1" x14ac:dyDescent="0.25">
      <c r="A367" s="108"/>
      <c r="B367" s="16"/>
      <c r="C367" s="18" t="s">
        <v>25</v>
      </c>
      <c r="D367" s="29"/>
      <c r="E367" s="33"/>
      <c r="F367" s="37"/>
      <c r="G367" s="53"/>
      <c r="H367" s="54"/>
      <c r="J367" s="21"/>
      <c r="K367" s="21"/>
      <c r="L367" s="21"/>
      <c r="N367" s="108"/>
      <c r="O367" s="16"/>
      <c r="P367" s="18" t="s">
        <v>25</v>
      </c>
      <c r="Q367" s="29"/>
      <c r="R367" s="33"/>
      <c r="S367" s="30"/>
      <c r="T367" s="53"/>
      <c r="U367" s="54"/>
    </row>
    <row r="368" spans="1:25" ht="13.5" thickBot="1" x14ac:dyDescent="0.25">
      <c r="A368" s="16"/>
      <c r="B368" s="16"/>
      <c r="C368" s="19"/>
      <c r="D368" s="46"/>
      <c r="E368" s="19"/>
      <c r="F368" s="21"/>
      <c r="G368" s="47"/>
      <c r="H368" s="21"/>
      <c r="J368" s="51"/>
      <c r="K368" s="51"/>
      <c r="L368" s="51"/>
      <c r="N368" s="16"/>
      <c r="O368" s="16"/>
      <c r="P368" s="19"/>
      <c r="Q368" s="46"/>
      <c r="R368" s="19"/>
      <c r="S368" s="251"/>
      <c r="T368" s="47"/>
      <c r="U368" s="21"/>
    </row>
    <row r="369" spans="1:21" x14ac:dyDescent="0.2">
      <c r="A369" s="106">
        <v>66</v>
      </c>
      <c r="B369" s="14"/>
      <c r="C369" s="15" t="s">
        <v>20</v>
      </c>
      <c r="D369" s="24"/>
      <c r="E369" s="31" t="s">
        <v>21</v>
      </c>
      <c r="F369" s="59"/>
      <c r="G369" s="27"/>
      <c r="H369" s="28"/>
      <c r="J369" s="21"/>
      <c r="K369" s="21"/>
      <c r="L369" s="21"/>
      <c r="N369" s="106">
        <v>52</v>
      </c>
      <c r="O369" s="14"/>
      <c r="P369" s="15" t="s">
        <v>20</v>
      </c>
      <c r="Q369" s="24"/>
      <c r="R369" s="31" t="s">
        <v>21</v>
      </c>
      <c r="S369" s="25"/>
      <c r="T369" s="27"/>
      <c r="U369" s="28"/>
    </row>
    <row r="370" spans="1:21" x14ac:dyDescent="0.2">
      <c r="A370" s="107"/>
      <c r="B370" s="16"/>
      <c r="C370" s="17" t="s">
        <v>23</v>
      </c>
      <c r="D370" s="26"/>
      <c r="E370" s="1"/>
      <c r="F370" s="5"/>
      <c r="G370" s="49"/>
      <c r="H370" s="50"/>
      <c r="J370" s="21"/>
      <c r="K370" s="21"/>
      <c r="L370" s="21"/>
      <c r="N370" s="107"/>
      <c r="O370" s="16"/>
      <c r="P370" s="17" t="s">
        <v>23</v>
      </c>
      <c r="Q370" s="26"/>
      <c r="R370" s="1"/>
      <c r="S370" s="6"/>
      <c r="T370" s="49"/>
      <c r="U370" s="50"/>
    </row>
    <row r="371" spans="1:21" x14ac:dyDescent="0.2">
      <c r="A371" s="107"/>
      <c r="B371" s="16"/>
      <c r="C371" s="17" t="s">
        <v>24</v>
      </c>
      <c r="D371" s="26"/>
      <c r="E371" s="1"/>
      <c r="F371" s="5"/>
      <c r="G371" s="49"/>
      <c r="H371" s="50"/>
      <c r="J371" s="21"/>
      <c r="K371" s="21"/>
      <c r="L371" s="21"/>
      <c r="N371" s="107"/>
      <c r="O371" s="16"/>
      <c r="P371" s="17" t="s">
        <v>24</v>
      </c>
      <c r="Q371" s="26"/>
      <c r="R371" s="1"/>
      <c r="S371" s="6"/>
      <c r="T371" s="49"/>
      <c r="U371" s="50"/>
    </row>
    <row r="372" spans="1:21" ht="13.5" thickBot="1" x14ac:dyDescent="0.25">
      <c r="A372" s="108"/>
      <c r="B372" s="16"/>
      <c r="C372" s="18" t="s">
        <v>25</v>
      </c>
      <c r="D372" s="29"/>
      <c r="E372" s="33"/>
      <c r="F372" s="37"/>
      <c r="G372" s="53"/>
      <c r="H372" s="54"/>
      <c r="J372" s="21"/>
      <c r="K372" s="21"/>
      <c r="L372" s="21"/>
      <c r="N372" s="108"/>
      <c r="O372" s="16"/>
      <c r="P372" s="18" t="s">
        <v>25</v>
      </c>
      <c r="Q372" s="29"/>
      <c r="R372" s="33"/>
      <c r="S372" s="30"/>
      <c r="T372" s="53"/>
      <c r="U372" s="54"/>
    </row>
    <row r="373" spans="1:21" ht="13.5" thickBot="1" x14ac:dyDescent="0.25">
      <c r="A373" s="16"/>
      <c r="B373" s="16"/>
      <c r="C373" s="19"/>
      <c r="D373" s="20"/>
      <c r="E373" s="48"/>
      <c r="F373" s="21"/>
      <c r="G373" s="22"/>
      <c r="H373" s="52"/>
      <c r="J373" s="52"/>
      <c r="K373" s="52"/>
      <c r="L373" s="52"/>
      <c r="N373" s="16"/>
      <c r="O373" s="16"/>
      <c r="P373" s="19"/>
      <c r="Q373" s="20"/>
      <c r="R373" s="48"/>
      <c r="S373" s="251"/>
      <c r="T373" s="22"/>
      <c r="U373" s="52"/>
    </row>
    <row r="374" spans="1:21" x14ac:dyDescent="0.2">
      <c r="A374" s="106">
        <v>74</v>
      </c>
      <c r="B374" s="14"/>
      <c r="C374" s="162" t="s">
        <v>20</v>
      </c>
      <c r="D374" s="163">
        <v>250</v>
      </c>
      <c r="E374" s="164" t="s">
        <v>44</v>
      </c>
      <c r="F374" s="165" t="s">
        <v>5</v>
      </c>
      <c r="G374" s="166">
        <v>42990</v>
      </c>
      <c r="H374" s="167" t="s">
        <v>69</v>
      </c>
      <c r="J374" s="23"/>
      <c r="K374" s="23"/>
      <c r="L374" s="23"/>
      <c r="M374" s="12"/>
      <c r="N374" s="106">
        <v>57</v>
      </c>
      <c r="O374" s="14"/>
      <c r="P374" s="15" t="s">
        <v>20</v>
      </c>
      <c r="Q374" s="24">
        <v>75</v>
      </c>
      <c r="R374" s="31" t="s">
        <v>107</v>
      </c>
      <c r="S374" s="25" t="s">
        <v>5</v>
      </c>
      <c r="T374" s="27">
        <v>41875</v>
      </c>
      <c r="U374" s="28" t="s">
        <v>26</v>
      </c>
    </row>
    <row r="375" spans="1:21" x14ac:dyDescent="0.2">
      <c r="A375" s="107"/>
      <c r="B375" s="16"/>
      <c r="C375" s="150" t="s">
        <v>23</v>
      </c>
      <c r="D375" s="151">
        <v>155</v>
      </c>
      <c r="E375" s="152" t="s">
        <v>44</v>
      </c>
      <c r="F375" s="153" t="s">
        <v>5</v>
      </c>
      <c r="G375" s="154">
        <v>42990</v>
      </c>
      <c r="H375" s="155" t="s">
        <v>70</v>
      </c>
      <c r="J375" s="23"/>
      <c r="K375" s="23"/>
      <c r="L375" s="23"/>
      <c r="M375" s="12"/>
      <c r="N375" s="107"/>
      <c r="O375" s="16"/>
      <c r="P375" s="17" t="s">
        <v>23</v>
      </c>
      <c r="Q375" s="26">
        <v>45</v>
      </c>
      <c r="R375" s="1" t="s">
        <v>107</v>
      </c>
      <c r="S375" s="6" t="s">
        <v>5</v>
      </c>
      <c r="T375" s="49">
        <v>41804</v>
      </c>
      <c r="U375" s="50" t="s">
        <v>28</v>
      </c>
    </row>
    <row r="376" spans="1:21" x14ac:dyDescent="0.2">
      <c r="A376" s="107"/>
      <c r="B376" s="16"/>
      <c r="C376" s="17" t="s">
        <v>24</v>
      </c>
      <c r="D376" s="26">
        <v>260</v>
      </c>
      <c r="E376" s="1" t="s">
        <v>44</v>
      </c>
      <c r="F376" s="6" t="s">
        <v>5</v>
      </c>
      <c r="G376" s="49">
        <v>42810</v>
      </c>
      <c r="H376" s="50" t="s">
        <v>72</v>
      </c>
      <c r="J376" s="23"/>
      <c r="K376" s="23"/>
      <c r="L376" s="23"/>
      <c r="M376" s="12"/>
      <c r="N376" s="107"/>
      <c r="O376" s="16"/>
      <c r="P376" s="17" t="s">
        <v>24</v>
      </c>
      <c r="Q376" s="26">
        <v>100</v>
      </c>
      <c r="R376" s="1" t="s">
        <v>107</v>
      </c>
      <c r="S376" s="6" t="s">
        <v>5</v>
      </c>
      <c r="T376" s="49">
        <v>41875</v>
      </c>
      <c r="U376" s="50" t="s">
        <v>26</v>
      </c>
    </row>
    <row r="377" spans="1:21" ht="13.5" thickBot="1" x14ac:dyDescent="0.25">
      <c r="A377" s="108"/>
      <c r="B377" s="16"/>
      <c r="C377" s="18" t="s">
        <v>25</v>
      </c>
      <c r="D377" s="29">
        <v>655</v>
      </c>
      <c r="E377" s="33" t="s">
        <v>44</v>
      </c>
      <c r="F377" s="30" t="s">
        <v>5</v>
      </c>
      <c r="G377" s="53">
        <v>42810</v>
      </c>
      <c r="H377" s="54" t="s">
        <v>72</v>
      </c>
      <c r="J377" s="23"/>
      <c r="K377" s="23"/>
      <c r="L377" s="23"/>
      <c r="M377" s="12"/>
      <c r="N377" s="108"/>
      <c r="O377" s="16"/>
      <c r="P377" s="18" t="s">
        <v>25</v>
      </c>
      <c r="Q377" s="29">
        <v>220</v>
      </c>
      <c r="R377" s="33" t="s">
        <v>107</v>
      </c>
      <c r="S377" s="30" t="s">
        <v>5</v>
      </c>
      <c r="T377" s="53">
        <v>41875</v>
      </c>
      <c r="U377" s="54" t="s">
        <v>26</v>
      </c>
    </row>
    <row r="378" spans="1:21" ht="13.5" thickBot="1" x14ac:dyDescent="0.25">
      <c r="A378" s="16"/>
      <c r="B378" s="16"/>
      <c r="C378" s="19"/>
      <c r="D378" s="46"/>
      <c r="E378" s="19"/>
      <c r="F378" s="251"/>
      <c r="G378" s="47"/>
      <c r="H378" s="21"/>
      <c r="J378" s="52"/>
      <c r="K378" s="52"/>
      <c r="L378" s="52"/>
      <c r="N378" s="16"/>
      <c r="O378" s="16"/>
      <c r="P378" s="19"/>
      <c r="Q378" s="46"/>
      <c r="R378" s="19"/>
      <c r="S378" s="251"/>
      <c r="T378" s="47"/>
      <c r="U378" s="21"/>
    </row>
    <row r="379" spans="1:21" x14ac:dyDescent="0.2">
      <c r="A379" s="106">
        <v>83</v>
      </c>
      <c r="B379" s="14"/>
      <c r="C379" s="15" t="s">
        <v>20</v>
      </c>
      <c r="D379" s="24">
        <v>192.5</v>
      </c>
      <c r="E379" s="31" t="s">
        <v>108</v>
      </c>
      <c r="F379" s="25" t="s">
        <v>5</v>
      </c>
      <c r="G379" s="27">
        <v>41966</v>
      </c>
      <c r="H379" s="28" t="s">
        <v>26</v>
      </c>
      <c r="J379" s="23"/>
      <c r="K379" s="23"/>
      <c r="L379" s="23"/>
      <c r="M379" s="12"/>
      <c r="N379" s="106">
        <v>63</v>
      </c>
      <c r="O379" s="14"/>
      <c r="P379" s="15" t="s">
        <v>20</v>
      </c>
      <c r="Q379" s="24">
        <v>82.5</v>
      </c>
      <c r="R379" s="31" t="s">
        <v>107</v>
      </c>
      <c r="S379" s="25" t="s">
        <v>5</v>
      </c>
      <c r="T379" s="27">
        <v>42056</v>
      </c>
      <c r="U379" s="28" t="s">
        <v>26</v>
      </c>
    </row>
    <row r="380" spans="1:21" x14ac:dyDescent="0.2">
      <c r="A380" s="107"/>
      <c r="B380" s="16"/>
      <c r="C380" s="17" t="s">
        <v>23</v>
      </c>
      <c r="D380" s="26">
        <v>132.5</v>
      </c>
      <c r="E380" s="1" t="s">
        <v>108</v>
      </c>
      <c r="F380" s="6" t="s">
        <v>5</v>
      </c>
      <c r="G380" s="49">
        <v>41966</v>
      </c>
      <c r="H380" s="50" t="s">
        <v>26</v>
      </c>
      <c r="J380" s="23"/>
      <c r="K380" s="23"/>
      <c r="L380" s="23"/>
      <c r="M380" s="12"/>
      <c r="N380" s="107"/>
      <c r="O380" s="16"/>
      <c r="P380" s="17" t="s">
        <v>23</v>
      </c>
      <c r="Q380" s="26">
        <v>47.5</v>
      </c>
      <c r="R380" s="1" t="s">
        <v>107</v>
      </c>
      <c r="S380" s="6" t="s">
        <v>5</v>
      </c>
      <c r="T380" s="49">
        <v>42056</v>
      </c>
      <c r="U380" s="50" t="s">
        <v>26</v>
      </c>
    </row>
    <row r="381" spans="1:21" x14ac:dyDescent="0.2">
      <c r="A381" s="107"/>
      <c r="B381" s="16"/>
      <c r="C381" s="17" t="s">
        <v>24</v>
      </c>
      <c r="D381" s="26">
        <v>232.5</v>
      </c>
      <c r="E381" s="1" t="s">
        <v>108</v>
      </c>
      <c r="F381" s="6" t="s">
        <v>5</v>
      </c>
      <c r="G381" s="49">
        <v>41966</v>
      </c>
      <c r="H381" s="50" t="s">
        <v>26</v>
      </c>
      <c r="J381" s="23"/>
      <c r="K381" s="23"/>
      <c r="L381" s="23"/>
      <c r="M381" s="12"/>
      <c r="N381" s="107"/>
      <c r="O381" s="16"/>
      <c r="P381" s="17" t="s">
        <v>24</v>
      </c>
      <c r="Q381" s="26">
        <v>110</v>
      </c>
      <c r="R381" s="1" t="s">
        <v>107</v>
      </c>
      <c r="S381" s="6" t="s">
        <v>5</v>
      </c>
      <c r="T381" s="49">
        <v>42056</v>
      </c>
      <c r="U381" s="50" t="s">
        <v>26</v>
      </c>
    </row>
    <row r="382" spans="1:21" ht="13.5" thickBot="1" x14ac:dyDescent="0.25">
      <c r="A382" s="108"/>
      <c r="B382" s="16"/>
      <c r="C382" s="18" t="s">
        <v>25</v>
      </c>
      <c r="D382" s="29">
        <v>557.5</v>
      </c>
      <c r="E382" s="33" t="s">
        <v>108</v>
      </c>
      <c r="F382" s="30" t="s">
        <v>5</v>
      </c>
      <c r="G382" s="53">
        <v>41966</v>
      </c>
      <c r="H382" s="54" t="s">
        <v>26</v>
      </c>
      <c r="J382" s="23"/>
      <c r="K382" s="23"/>
      <c r="L382" s="23"/>
      <c r="M382" s="12"/>
      <c r="N382" s="108"/>
      <c r="O382" s="16"/>
      <c r="P382" s="18" t="s">
        <v>25</v>
      </c>
      <c r="Q382" s="29">
        <v>240</v>
      </c>
      <c r="R382" s="33" t="s">
        <v>107</v>
      </c>
      <c r="S382" s="30" t="s">
        <v>5</v>
      </c>
      <c r="T382" s="53">
        <v>42056</v>
      </c>
      <c r="U382" s="54" t="s">
        <v>26</v>
      </c>
    </row>
    <row r="383" spans="1:21" ht="13.5" thickBot="1" x14ac:dyDescent="0.25">
      <c r="A383" s="16"/>
      <c r="B383" s="16"/>
      <c r="C383" s="19"/>
      <c r="D383" s="20"/>
      <c r="E383" s="48"/>
      <c r="F383" s="251"/>
      <c r="G383" s="55"/>
      <c r="H383" s="23"/>
      <c r="J383" s="23"/>
      <c r="K383" s="23"/>
      <c r="L383" s="23"/>
      <c r="N383" s="16"/>
      <c r="O383" s="16"/>
      <c r="P383" s="19"/>
      <c r="Q383" s="20"/>
      <c r="R383" s="48"/>
      <c r="S383" s="251"/>
      <c r="T383" s="55"/>
      <c r="U383" s="23"/>
    </row>
    <row r="384" spans="1:21" x14ac:dyDescent="0.2">
      <c r="A384" s="106">
        <v>93</v>
      </c>
      <c r="B384" s="14"/>
      <c r="C384" s="15" t="s">
        <v>20</v>
      </c>
      <c r="D384" s="24">
        <v>237.5</v>
      </c>
      <c r="E384" s="31" t="s">
        <v>77</v>
      </c>
      <c r="F384" s="25" t="s">
        <v>5</v>
      </c>
      <c r="G384" s="27">
        <v>40944</v>
      </c>
      <c r="H384" s="28" t="s">
        <v>109</v>
      </c>
      <c r="J384" s="21"/>
      <c r="K384" s="21"/>
      <c r="L384" s="21"/>
      <c r="N384" s="106">
        <v>72</v>
      </c>
      <c r="O384" s="14"/>
      <c r="P384" s="15" t="s">
        <v>20</v>
      </c>
      <c r="Q384" s="24"/>
      <c r="R384" s="31" t="s">
        <v>21</v>
      </c>
      <c r="S384" s="25"/>
      <c r="T384" s="27"/>
      <c r="U384" s="28"/>
    </row>
    <row r="385" spans="1:21" x14ac:dyDescent="0.2">
      <c r="A385" s="107"/>
      <c r="B385" s="16"/>
      <c r="C385" s="17" t="s">
        <v>23</v>
      </c>
      <c r="D385" s="26">
        <v>205</v>
      </c>
      <c r="E385" s="1" t="s">
        <v>77</v>
      </c>
      <c r="F385" s="6" t="s">
        <v>8</v>
      </c>
      <c r="G385" s="49">
        <v>40495</v>
      </c>
      <c r="H385" s="50" t="s">
        <v>109</v>
      </c>
      <c r="J385" s="21"/>
      <c r="K385" s="21"/>
      <c r="L385" s="21"/>
      <c r="N385" s="107"/>
      <c r="O385" s="16"/>
      <c r="P385" s="17" t="s">
        <v>23</v>
      </c>
      <c r="Q385" s="26"/>
      <c r="R385" s="1"/>
      <c r="S385" s="6"/>
      <c r="T385" s="49"/>
      <c r="U385" s="50"/>
    </row>
    <row r="386" spans="1:21" x14ac:dyDescent="0.2">
      <c r="A386" s="107"/>
      <c r="B386" s="16"/>
      <c r="C386" s="17" t="s">
        <v>24</v>
      </c>
      <c r="D386" s="26">
        <v>265</v>
      </c>
      <c r="E386" s="1" t="s">
        <v>77</v>
      </c>
      <c r="F386" s="6" t="s">
        <v>5</v>
      </c>
      <c r="G386" s="49">
        <v>40944</v>
      </c>
      <c r="H386" s="50" t="s">
        <v>109</v>
      </c>
      <c r="J386" s="21"/>
      <c r="K386" s="21"/>
      <c r="L386" s="21"/>
      <c r="N386" s="107"/>
      <c r="O386" s="16"/>
      <c r="P386" s="17" t="s">
        <v>24</v>
      </c>
      <c r="Q386" s="26"/>
      <c r="R386" s="1"/>
      <c r="S386" s="6"/>
      <c r="T386" s="49"/>
      <c r="U386" s="50"/>
    </row>
    <row r="387" spans="1:21" ht="13.5" thickBot="1" x14ac:dyDescent="0.25">
      <c r="A387" s="108"/>
      <c r="B387" s="16"/>
      <c r="C387" s="18" t="s">
        <v>25</v>
      </c>
      <c r="D387" s="29">
        <v>685</v>
      </c>
      <c r="E387" s="33" t="s">
        <v>77</v>
      </c>
      <c r="F387" s="30" t="s">
        <v>8</v>
      </c>
      <c r="G387" s="53">
        <v>40495</v>
      </c>
      <c r="H387" s="54" t="s">
        <v>109</v>
      </c>
      <c r="J387" s="21"/>
      <c r="K387" s="21"/>
      <c r="L387" s="21"/>
      <c r="N387" s="108"/>
      <c r="O387" s="16"/>
      <c r="P387" s="18" t="s">
        <v>25</v>
      </c>
      <c r="Q387" s="29"/>
      <c r="R387" s="33"/>
      <c r="S387" s="30"/>
      <c r="T387" s="53"/>
      <c r="U387" s="54"/>
    </row>
    <row r="388" spans="1:21" ht="13.5" thickBot="1" x14ac:dyDescent="0.25">
      <c r="A388" s="16"/>
      <c r="B388" s="16"/>
      <c r="C388" s="19"/>
      <c r="D388" s="20"/>
      <c r="E388" s="48"/>
      <c r="F388" s="251"/>
      <c r="G388" s="55"/>
      <c r="H388" s="23"/>
      <c r="J388" s="23"/>
      <c r="K388" s="23"/>
      <c r="L388" s="23"/>
      <c r="N388" s="16"/>
      <c r="O388" s="16"/>
      <c r="P388" s="19"/>
      <c r="Q388" s="46"/>
      <c r="R388" s="19"/>
      <c r="S388" s="251"/>
      <c r="T388" s="47"/>
      <c r="U388" s="21"/>
    </row>
    <row r="389" spans="1:21" x14ac:dyDescent="0.2">
      <c r="A389" s="106">
        <v>105</v>
      </c>
      <c r="B389" s="14"/>
      <c r="C389" s="15" t="s">
        <v>20</v>
      </c>
      <c r="D389" s="76">
        <v>240</v>
      </c>
      <c r="E389" s="31" t="s">
        <v>110</v>
      </c>
      <c r="F389" s="77" t="s">
        <v>5</v>
      </c>
      <c r="G389" s="78">
        <v>42714</v>
      </c>
      <c r="H389" s="63" t="s">
        <v>34</v>
      </c>
      <c r="J389" s="21"/>
      <c r="K389" s="21"/>
      <c r="L389" s="21"/>
      <c r="N389" s="106">
        <v>84</v>
      </c>
      <c r="O389" s="14"/>
      <c r="P389" s="15" t="s">
        <v>20</v>
      </c>
      <c r="Q389" s="24">
        <v>40</v>
      </c>
      <c r="R389" s="31" t="s">
        <v>191</v>
      </c>
      <c r="S389" s="25" t="s">
        <v>8</v>
      </c>
      <c r="T389" s="27">
        <v>38682</v>
      </c>
      <c r="U389" s="28" t="s">
        <v>109</v>
      </c>
    </row>
    <row r="390" spans="1:21" x14ac:dyDescent="0.2">
      <c r="A390" s="107"/>
      <c r="B390" s="16"/>
      <c r="C390" s="17" t="s">
        <v>23</v>
      </c>
      <c r="D390" s="26">
        <v>192.5</v>
      </c>
      <c r="E390" s="1" t="s">
        <v>192</v>
      </c>
      <c r="F390" s="6" t="s">
        <v>8</v>
      </c>
      <c r="G390" s="49">
        <v>39767</v>
      </c>
      <c r="H390" s="50" t="s">
        <v>109</v>
      </c>
      <c r="J390" s="21"/>
      <c r="K390" s="21"/>
      <c r="L390" s="21"/>
      <c r="N390" s="107"/>
      <c r="O390" s="16"/>
      <c r="P390" s="17" t="s">
        <v>23</v>
      </c>
      <c r="Q390" s="26">
        <v>35</v>
      </c>
      <c r="R390" s="1" t="s">
        <v>191</v>
      </c>
      <c r="S390" s="6" t="s">
        <v>8</v>
      </c>
      <c r="T390" s="49">
        <v>38682</v>
      </c>
      <c r="U390" s="50" t="s">
        <v>109</v>
      </c>
    </row>
    <row r="391" spans="1:21" x14ac:dyDescent="0.2">
      <c r="A391" s="107"/>
      <c r="B391" s="16"/>
      <c r="C391" s="17" t="s">
        <v>24</v>
      </c>
      <c r="D391" s="2">
        <v>285</v>
      </c>
      <c r="E391" s="1" t="s">
        <v>110</v>
      </c>
      <c r="F391" s="3" t="s">
        <v>5</v>
      </c>
      <c r="G391" s="4">
        <v>42714</v>
      </c>
      <c r="H391" s="67" t="s">
        <v>34</v>
      </c>
      <c r="J391" s="21"/>
      <c r="K391" s="21"/>
      <c r="L391" s="21"/>
      <c r="N391" s="107"/>
      <c r="O391" s="16"/>
      <c r="P391" s="17" t="s">
        <v>24</v>
      </c>
      <c r="Q391" s="26">
        <v>82.5</v>
      </c>
      <c r="R391" s="1" t="s">
        <v>191</v>
      </c>
      <c r="S391" s="6" t="s">
        <v>8</v>
      </c>
      <c r="T391" s="49">
        <v>38682</v>
      </c>
      <c r="U391" s="50" t="s">
        <v>109</v>
      </c>
    </row>
    <row r="392" spans="1:21" ht="13.5" thickBot="1" x14ac:dyDescent="0.25">
      <c r="A392" s="108"/>
      <c r="B392" s="16"/>
      <c r="C392" s="18" t="s">
        <v>25</v>
      </c>
      <c r="D392" s="79">
        <v>672.5</v>
      </c>
      <c r="E392" s="33" t="s">
        <v>110</v>
      </c>
      <c r="F392" s="80" t="s">
        <v>5</v>
      </c>
      <c r="G392" s="81">
        <v>42714</v>
      </c>
      <c r="H392" s="82" t="s">
        <v>34</v>
      </c>
      <c r="J392" s="21"/>
      <c r="K392" s="21"/>
      <c r="L392" s="21"/>
      <c r="N392" s="108"/>
      <c r="O392" s="16"/>
      <c r="P392" s="18" t="s">
        <v>25</v>
      </c>
      <c r="Q392" s="29">
        <v>157.5</v>
      </c>
      <c r="R392" s="33" t="s">
        <v>191</v>
      </c>
      <c r="S392" s="30" t="s">
        <v>8</v>
      </c>
      <c r="T392" s="53">
        <v>38682</v>
      </c>
      <c r="U392" s="54" t="s">
        <v>109</v>
      </c>
    </row>
    <row r="393" spans="1:21" ht="13.5" thickBot="1" x14ac:dyDescent="0.25">
      <c r="A393" s="16"/>
      <c r="B393" s="16"/>
      <c r="C393" s="19"/>
      <c r="D393" s="20"/>
      <c r="E393" s="48"/>
      <c r="F393" s="251"/>
      <c r="G393" s="55"/>
      <c r="H393" s="23"/>
      <c r="J393" s="23"/>
      <c r="K393" s="23"/>
      <c r="L393" s="23"/>
      <c r="N393" s="16"/>
      <c r="O393" s="16"/>
      <c r="P393" s="19"/>
      <c r="Q393" s="46"/>
      <c r="R393" s="19"/>
      <c r="S393" s="251"/>
      <c r="T393" s="47"/>
      <c r="U393" s="21"/>
    </row>
    <row r="394" spans="1:21" x14ac:dyDescent="0.2">
      <c r="A394" s="106">
        <v>120</v>
      </c>
      <c r="B394" s="14"/>
      <c r="C394" s="15" t="s">
        <v>20</v>
      </c>
      <c r="D394" s="24">
        <v>272.5</v>
      </c>
      <c r="E394" s="31" t="s">
        <v>85</v>
      </c>
      <c r="F394" s="25" t="s">
        <v>5</v>
      </c>
      <c r="G394" s="27">
        <v>42357</v>
      </c>
      <c r="H394" s="28" t="s">
        <v>34</v>
      </c>
      <c r="J394" s="23"/>
      <c r="K394" s="23"/>
      <c r="L394" s="23"/>
      <c r="M394" s="12"/>
      <c r="N394" s="106" t="s">
        <v>35</v>
      </c>
      <c r="O394" s="14"/>
      <c r="P394" s="15" t="s">
        <v>20</v>
      </c>
      <c r="Q394" s="24"/>
      <c r="R394" s="31" t="s">
        <v>21</v>
      </c>
      <c r="S394" s="25"/>
      <c r="T394" s="27"/>
      <c r="U394" s="28"/>
    </row>
    <row r="395" spans="1:21" x14ac:dyDescent="0.2">
      <c r="A395" s="107"/>
      <c r="B395" s="16"/>
      <c r="C395" s="17" t="s">
        <v>23</v>
      </c>
      <c r="D395" s="26">
        <v>165</v>
      </c>
      <c r="E395" s="1" t="s">
        <v>85</v>
      </c>
      <c r="F395" s="6" t="s">
        <v>5</v>
      </c>
      <c r="G395" s="49">
        <v>42357</v>
      </c>
      <c r="H395" s="50" t="s">
        <v>34</v>
      </c>
      <c r="J395" s="23"/>
      <c r="K395" s="23"/>
      <c r="L395" s="23"/>
      <c r="M395" s="12"/>
      <c r="N395" s="107"/>
      <c r="O395" s="16"/>
      <c r="P395" s="17" t="s">
        <v>23</v>
      </c>
      <c r="Q395" s="26"/>
      <c r="R395" s="1"/>
      <c r="S395" s="6"/>
      <c r="T395" s="49"/>
      <c r="U395" s="50"/>
    </row>
    <row r="396" spans="1:21" x14ac:dyDescent="0.2">
      <c r="A396" s="107"/>
      <c r="B396" s="16"/>
      <c r="C396" s="17" t="s">
        <v>24</v>
      </c>
      <c r="D396" s="26">
        <v>290</v>
      </c>
      <c r="E396" s="1" t="s">
        <v>85</v>
      </c>
      <c r="F396" s="6" t="s">
        <v>5</v>
      </c>
      <c r="G396" s="49">
        <v>42357</v>
      </c>
      <c r="H396" s="50" t="s">
        <v>34</v>
      </c>
      <c r="J396" s="23"/>
      <c r="K396" s="23"/>
      <c r="L396" s="23"/>
      <c r="M396" s="12"/>
      <c r="N396" s="107"/>
      <c r="O396" s="16"/>
      <c r="P396" s="17" t="s">
        <v>24</v>
      </c>
      <c r="Q396" s="26"/>
      <c r="R396" s="1"/>
      <c r="S396" s="6"/>
      <c r="T396" s="49"/>
      <c r="U396" s="50"/>
    </row>
    <row r="397" spans="1:21" ht="13.5" thickBot="1" x14ac:dyDescent="0.25">
      <c r="A397" s="108"/>
      <c r="B397" s="16"/>
      <c r="C397" s="18" t="s">
        <v>25</v>
      </c>
      <c r="D397" s="29">
        <v>727.5</v>
      </c>
      <c r="E397" s="33" t="s">
        <v>85</v>
      </c>
      <c r="F397" s="30" t="s">
        <v>5</v>
      </c>
      <c r="G397" s="53">
        <v>42357</v>
      </c>
      <c r="H397" s="54" t="s">
        <v>34</v>
      </c>
      <c r="J397" s="23"/>
      <c r="K397" s="23"/>
      <c r="L397" s="23"/>
      <c r="M397" s="12"/>
      <c r="N397" s="108"/>
      <c r="O397" s="16"/>
      <c r="P397" s="18" t="s">
        <v>25</v>
      </c>
      <c r="Q397" s="29"/>
      <c r="R397" s="33"/>
      <c r="S397" s="30"/>
      <c r="T397" s="53"/>
      <c r="U397" s="54"/>
    </row>
    <row r="398" spans="1:21" ht="13.5" thickBot="1" x14ac:dyDescent="0.25">
      <c r="A398" s="16"/>
      <c r="B398" s="16"/>
      <c r="C398" s="19"/>
      <c r="D398" s="46"/>
      <c r="E398" s="19"/>
      <c r="F398" s="251"/>
      <c r="G398" s="47"/>
      <c r="H398" s="21"/>
      <c r="J398" s="23"/>
      <c r="K398" s="23"/>
      <c r="L398" s="23"/>
      <c r="S398" s="252"/>
    </row>
    <row r="399" spans="1:21" x14ac:dyDescent="0.2">
      <c r="A399" s="106" t="s">
        <v>36</v>
      </c>
      <c r="B399" s="14"/>
      <c r="C399" s="162" t="s">
        <v>20</v>
      </c>
      <c r="D399" s="163">
        <v>302.5</v>
      </c>
      <c r="E399" s="164" t="s">
        <v>85</v>
      </c>
      <c r="F399" s="165" t="s">
        <v>5</v>
      </c>
      <c r="G399" s="166">
        <v>42847</v>
      </c>
      <c r="H399" s="167" t="s">
        <v>29</v>
      </c>
      <c r="J399" s="23"/>
      <c r="K399" s="23"/>
      <c r="L399" s="23"/>
      <c r="S399" s="252"/>
    </row>
    <row r="400" spans="1:21" x14ac:dyDescent="0.2">
      <c r="A400" s="107"/>
      <c r="B400" s="16"/>
      <c r="C400" s="150" t="s">
        <v>23</v>
      </c>
      <c r="D400" s="174">
        <v>182.5</v>
      </c>
      <c r="E400" s="152" t="s">
        <v>194</v>
      </c>
      <c r="F400" s="157" t="s">
        <v>8</v>
      </c>
      <c r="G400" s="158">
        <v>39410</v>
      </c>
      <c r="H400" s="175" t="s">
        <v>109</v>
      </c>
      <c r="J400" s="23"/>
      <c r="K400" s="23"/>
      <c r="L400" s="23"/>
      <c r="S400" s="252"/>
    </row>
    <row r="401" spans="1:21" x14ac:dyDescent="0.2">
      <c r="A401" s="107"/>
      <c r="B401" s="16"/>
      <c r="C401" s="150" t="s">
        <v>24</v>
      </c>
      <c r="D401" s="151">
        <v>317.5</v>
      </c>
      <c r="E401" s="152" t="s">
        <v>85</v>
      </c>
      <c r="F401" s="153" t="s">
        <v>5</v>
      </c>
      <c r="G401" s="154">
        <v>43064</v>
      </c>
      <c r="H401" s="155" t="s">
        <v>26</v>
      </c>
      <c r="J401" s="23"/>
      <c r="K401" s="23"/>
      <c r="L401" s="23"/>
      <c r="S401" s="252"/>
    </row>
    <row r="402" spans="1:21" ht="13.5" thickBot="1" x14ac:dyDescent="0.25">
      <c r="A402" s="108"/>
      <c r="B402" s="16"/>
      <c r="C402" s="168" t="s">
        <v>25</v>
      </c>
      <c r="D402" s="169">
        <v>772.5</v>
      </c>
      <c r="E402" s="170" t="s">
        <v>85</v>
      </c>
      <c r="F402" s="171" t="s">
        <v>5</v>
      </c>
      <c r="G402" s="172">
        <v>42847</v>
      </c>
      <c r="H402" s="173" t="s">
        <v>29</v>
      </c>
      <c r="J402" s="23"/>
      <c r="K402" s="23"/>
      <c r="L402" s="23"/>
      <c r="S402" s="252"/>
    </row>
    <row r="403" spans="1:21" x14ac:dyDescent="0.2">
      <c r="F403" s="252"/>
      <c r="S403" s="252"/>
    </row>
    <row r="404" spans="1:21" ht="15.75" x14ac:dyDescent="0.2">
      <c r="A404" s="111" t="s">
        <v>195</v>
      </c>
      <c r="B404" s="111"/>
      <c r="C404" s="111"/>
      <c r="D404" s="111"/>
      <c r="E404" s="111"/>
      <c r="F404" s="111"/>
      <c r="G404" s="111"/>
      <c r="H404" s="111"/>
      <c r="N404" s="111" t="s">
        <v>196</v>
      </c>
      <c r="O404" s="111"/>
      <c r="P404" s="111"/>
      <c r="Q404" s="111"/>
      <c r="R404" s="111"/>
      <c r="S404" s="111"/>
      <c r="T404" s="111"/>
      <c r="U404" s="111"/>
    </row>
    <row r="405" spans="1:21" ht="16.5" thickBot="1" x14ac:dyDescent="0.25">
      <c r="A405" s="34"/>
      <c r="B405" s="34"/>
      <c r="C405" s="34"/>
      <c r="D405" s="34"/>
      <c r="E405" s="34"/>
      <c r="F405" s="34"/>
      <c r="G405" s="34"/>
      <c r="H405" s="34"/>
      <c r="N405" s="34"/>
      <c r="O405" s="34"/>
      <c r="P405" s="34"/>
      <c r="Q405" s="34"/>
      <c r="R405" s="34"/>
      <c r="S405" s="34"/>
      <c r="T405" s="34"/>
      <c r="U405" s="34"/>
    </row>
    <row r="406" spans="1:21" x14ac:dyDescent="0.2">
      <c r="A406" s="112" t="s">
        <v>3</v>
      </c>
      <c r="B406" s="99"/>
      <c r="C406" s="100"/>
      <c r="D406" s="115" t="s">
        <v>4</v>
      </c>
      <c r="E406" s="35" t="s">
        <v>5</v>
      </c>
      <c r="F406" s="113"/>
      <c r="G406" s="116"/>
      <c r="H406" s="117">
        <v>0</v>
      </c>
      <c r="N406" s="112" t="s">
        <v>3</v>
      </c>
      <c r="O406" s="99"/>
      <c r="P406" s="100"/>
      <c r="Q406" s="115" t="s">
        <v>4</v>
      </c>
      <c r="R406" s="35" t="s">
        <v>5</v>
      </c>
      <c r="S406" s="113"/>
      <c r="T406" s="116"/>
      <c r="U406" s="117">
        <v>40950</v>
      </c>
    </row>
    <row r="407" spans="1:21" ht="13.5" thickBot="1" x14ac:dyDescent="0.25">
      <c r="A407" s="118" t="s">
        <v>6</v>
      </c>
      <c r="B407" s="97"/>
      <c r="C407" s="98"/>
      <c r="D407" s="121" t="s">
        <v>7</v>
      </c>
      <c r="E407" s="37" t="s">
        <v>8</v>
      </c>
      <c r="F407" s="253"/>
      <c r="G407" s="122"/>
      <c r="H407" s="123"/>
      <c r="N407" s="118" t="s">
        <v>6</v>
      </c>
      <c r="O407" s="97"/>
      <c r="P407" s="98"/>
      <c r="Q407" s="121" t="s">
        <v>7</v>
      </c>
      <c r="R407" s="37" t="s">
        <v>8</v>
      </c>
      <c r="S407" s="253"/>
      <c r="T407" s="122"/>
      <c r="U407" s="123"/>
    </row>
    <row r="408" spans="1:21" x14ac:dyDescent="0.2">
      <c r="A408" s="38"/>
      <c r="B408" s="38"/>
      <c r="C408" s="38"/>
      <c r="D408" s="40"/>
      <c r="E408" s="39"/>
      <c r="F408" s="39"/>
      <c r="G408" s="40"/>
      <c r="H408" s="40"/>
      <c r="N408" s="38"/>
      <c r="O408" s="38"/>
      <c r="P408" s="38"/>
      <c r="Q408" s="40"/>
      <c r="R408" s="39"/>
      <c r="S408" s="39"/>
      <c r="T408" s="40"/>
      <c r="U408" s="40"/>
    </row>
    <row r="409" spans="1:21" ht="13.5" thickBot="1" x14ac:dyDescent="0.25">
      <c r="A409" s="19"/>
      <c r="B409" s="19"/>
      <c r="C409" s="19"/>
      <c r="D409" s="21"/>
      <c r="E409" s="19"/>
      <c r="F409" s="251"/>
      <c r="G409" s="21"/>
      <c r="H409" s="21"/>
      <c r="N409" s="19"/>
      <c r="O409" s="19"/>
      <c r="P409" s="19"/>
      <c r="Q409" s="21"/>
      <c r="R409" s="19"/>
      <c r="S409" s="251"/>
      <c r="T409" s="21"/>
      <c r="U409" s="21"/>
    </row>
    <row r="410" spans="1:21" x14ac:dyDescent="0.2">
      <c r="A410" s="124" t="s">
        <v>9</v>
      </c>
      <c r="B410" s="19"/>
      <c r="C410" s="125" t="s">
        <v>10</v>
      </c>
      <c r="D410" s="41" t="s">
        <v>11</v>
      </c>
      <c r="E410" s="126" t="s">
        <v>12</v>
      </c>
      <c r="F410" s="127" t="s">
        <v>333</v>
      </c>
      <c r="G410" s="126" t="s">
        <v>14</v>
      </c>
      <c r="H410" s="128" t="s">
        <v>15</v>
      </c>
      <c r="N410" s="124" t="s">
        <v>9</v>
      </c>
      <c r="O410" s="19"/>
      <c r="P410" s="125" t="s">
        <v>10</v>
      </c>
      <c r="Q410" s="41" t="s">
        <v>11</v>
      </c>
      <c r="R410" s="126" t="s">
        <v>12</v>
      </c>
      <c r="S410" s="127" t="s">
        <v>333</v>
      </c>
      <c r="T410" s="126" t="s">
        <v>14</v>
      </c>
      <c r="U410" s="128" t="s">
        <v>15</v>
      </c>
    </row>
    <row r="411" spans="1:21" ht="13.5" thickBot="1" x14ac:dyDescent="0.25">
      <c r="A411" s="129"/>
      <c r="B411" s="42"/>
      <c r="C411" s="130"/>
      <c r="D411" s="43" t="s">
        <v>16</v>
      </c>
      <c r="E411" s="131"/>
      <c r="F411" s="131"/>
      <c r="G411" s="131"/>
      <c r="H411" s="133"/>
      <c r="N411" s="129"/>
      <c r="O411" s="42"/>
      <c r="P411" s="130"/>
      <c r="Q411" s="43" t="s">
        <v>16</v>
      </c>
      <c r="R411" s="131"/>
      <c r="S411" s="131"/>
      <c r="T411" s="131"/>
      <c r="U411" s="133"/>
    </row>
    <row r="412" spans="1:21" ht="13.5" thickBot="1" x14ac:dyDescent="0.25">
      <c r="A412" s="19"/>
      <c r="B412" s="19"/>
      <c r="C412" s="19"/>
      <c r="D412" s="21"/>
      <c r="E412" s="19"/>
      <c r="F412" s="251"/>
      <c r="G412" s="21"/>
      <c r="H412" s="21"/>
      <c r="N412" s="19"/>
      <c r="O412" s="19"/>
      <c r="P412" s="19"/>
      <c r="Q412" s="21"/>
      <c r="R412" s="19"/>
      <c r="S412" s="251"/>
      <c r="T412" s="21"/>
      <c r="U412" s="21"/>
    </row>
    <row r="413" spans="1:21" x14ac:dyDescent="0.2">
      <c r="A413" s="135">
        <v>59</v>
      </c>
      <c r="B413" s="57"/>
      <c r="C413" s="15" t="s">
        <v>23</v>
      </c>
      <c r="D413" s="24">
        <v>55</v>
      </c>
      <c r="E413" s="31" t="s">
        <v>197</v>
      </c>
      <c r="F413" s="25" t="s">
        <v>5</v>
      </c>
      <c r="G413" s="27">
        <v>40594</v>
      </c>
      <c r="H413" s="28" t="s">
        <v>109</v>
      </c>
      <c r="N413" s="135">
        <v>47</v>
      </c>
      <c r="O413" s="57"/>
      <c r="P413" s="15" t="s">
        <v>23</v>
      </c>
      <c r="Q413" s="24"/>
      <c r="R413" s="31" t="s">
        <v>198</v>
      </c>
      <c r="S413" s="25"/>
      <c r="T413" s="27"/>
      <c r="U413" s="28"/>
    </row>
    <row r="414" spans="1:21" x14ac:dyDescent="0.2">
      <c r="A414" s="136"/>
      <c r="B414" s="57"/>
      <c r="C414" s="17" t="s">
        <v>24</v>
      </c>
      <c r="D414" s="26">
        <v>87.5</v>
      </c>
      <c r="E414" s="1" t="s">
        <v>197</v>
      </c>
      <c r="F414" s="6" t="s">
        <v>5</v>
      </c>
      <c r="G414" s="49">
        <v>40705</v>
      </c>
      <c r="H414" s="50" t="s">
        <v>117</v>
      </c>
      <c r="N414" s="136"/>
      <c r="O414" s="57"/>
      <c r="P414" s="17" t="s">
        <v>24</v>
      </c>
      <c r="Q414" s="26"/>
      <c r="R414" s="1"/>
      <c r="S414" s="6"/>
      <c r="T414" s="49"/>
      <c r="U414" s="50"/>
    </row>
    <row r="415" spans="1:21" ht="13.5" thickBot="1" x14ac:dyDescent="0.25">
      <c r="A415" s="137"/>
      <c r="B415" s="57"/>
      <c r="C415" s="18" t="s">
        <v>25</v>
      </c>
      <c r="D415" s="29">
        <v>140</v>
      </c>
      <c r="E415" s="33" t="s">
        <v>197</v>
      </c>
      <c r="F415" s="30" t="s">
        <v>5</v>
      </c>
      <c r="G415" s="53">
        <v>40705</v>
      </c>
      <c r="H415" s="54" t="s">
        <v>117</v>
      </c>
      <c r="N415" s="137"/>
      <c r="O415" s="57"/>
      <c r="P415" s="18" t="s">
        <v>25</v>
      </c>
      <c r="Q415" s="29"/>
      <c r="R415" s="33"/>
      <c r="S415" s="30"/>
      <c r="T415" s="53"/>
      <c r="U415" s="54"/>
    </row>
    <row r="416" spans="1:21" ht="13.5" thickBot="1" x14ac:dyDescent="0.25">
      <c r="A416" s="68"/>
      <c r="B416" s="16"/>
      <c r="C416" s="19"/>
      <c r="D416" s="46"/>
      <c r="E416" s="19"/>
      <c r="F416" s="251"/>
      <c r="G416" s="60"/>
      <c r="H416" s="21"/>
      <c r="N416" s="16"/>
      <c r="O416" s="16"/>
      <c r="P416" s="19"/>
      <c r="Q416" s="46"/>
      <c r="R416" s="19"/>
      <c r="S416" s="251"/>
      <c r="T416" s="47"/>
      <c r="U416" s="21"/>
    </row>
    <row r="417" spans="1:21" x14ac:dyDescent="0.2">
      <c r="A417" s="135">
        <v>66</v>
      </c>
      <c r="B417" s="16"/>
      <c r="C417" s="15" t="s">
        <v>23</v>
      </c>
      <c r="D417" s="24">
        <v>107.5</v>
      </c>
      <c r="E417" s="31" t="s">
        <v>199</v>
      </c>
      <c r="F417" s="25" t="s">
        <v>5</v>
      </c>
      <c r="G417" s="27">
        <v>41602</v>
      </c>
      <c r="H417" s="28" t="s">
        <v>109</v>
      </c>
      <c r="M417" s="69"/>
      <c r="N417" s="135">
        <v>52</v>
      </c>
      <c r="O417" s="16"/>
      <c r="P417" s="15" t="s">
        <v>23</v>
      </c>
      <c r="Q417" s="24"/>
      <c r="R417" s="31" t="s">
        <v>198</v>
      </c>
      <c r="S417" s="25"/>
      <c r="T417" s="27"/>
      <c r="U417" s="28"/>
    </row>
    <row r="418" spans="1:21" x14ac:dyDescent="0.2">
      <c r="A418" s="136"/>
      <c r="B418" s="16"/>
      <c r="C418" s="17" t="s">
        <v>24</v>
      </c>
      <c r="D418" s="26">
        <v>130</v>
      </c>
      <c r="E418" s="1" t="s">
        <v>200</v>
      </c>
      <c r="F418" s="6" t="s">
        <v>8</v>
      </c>
      <c r="G418" s="49" t="s">
        <v>201</v>
      </c>
      <c r="H418" s="50" t="s">
        <v>202</v>
      </c>
      <c r="N418" s="136"/>
      <c r="O418" s="16"/>
      <c r="P418" s="17" t="s">
        <v>24</v>
      </c>
      <c r="Q418" s="26"/>
      <c r="R418" s="1"/>
      <c r="S418" s="6"/>
      <c r="T418" s="49"/>
      <c r="U418" s="50"/>
    </row>
    <row r="419" spans="1:21" ht="13.5" thickBot="1" x14ac:dyDescent="0.25">
      <c r="A419" s="137"/>
      <c r="B419" s="16"/>
      <c r="C419" s="18" t="s">
        <v>25</v>
      </c>
      <c r="D419" s="29">
        <v>217.5</v>
      </c>
      <c r="E419" s="33" t="s">
        <v>199</v>
      </c>
      <c r="F419" s="30" t="s">
        <v>5</v>
      </c>
      <c r="G419" s="53">
        <v>41315</v>
      </c>
      <c r="H419" s="54" t="s">
        <v>109</v>
      </c>
      <c r="M419" s="70"/>
      <c r="N419" s="137"/>
      <c r="O419" s="16"/>
      <c r="P419" s="18" t="s">
        <v>25</v>
      </c>
      <c r="Q419" s="29"/>
      <c r="R419" s="33"/>
      <c r="S419" s="30"/>
      <c r="T419" s="53"/>
      <c r="U419" s="54"/>
    </row>
    <row r="420" spans="1:21" ht="13.5" thickBot="1" x14ac:dyDescent="0.25">
      <c r="A420" s="68"/>
      <c r="B420" s="16"/>
      <c r="C420" s="19"/>
      <c r="D420" s="46"/>
      <c r="E420" s="19"/>
      <c r="F420" s="251"/>
      <c r="G420" s="60"/>
      <c r="H420" s="21"/>
      <c r="N420" s="16"/>
      <c r="O420" s="16"/>
      <c r="P420" s="19"/>
      <c r="Q420" s="46"/>
      <c r="R420" s="19"/>
      <c r="S420" s="251"/>
      <c r="T420" s="47"/>
      <c r="U420" s="21"/>
    </row>
    <row r="421" spans="1:21" x14ac:dyDescent="0.2">
      <c r="A421" s="135">
        <v>74</v>
      </c>
      <c r="B421" s="16"/>
      <c r="C421" s="15" t="s">
        <v>23</v>
      </c>
      <c r="D421" s="24">
        <v>75</v>
      </c>
      <c r="E421" s="31" t="s">
        <v>203</v>
      </c>
      <c r="F421" s="25" t="s">
        <v>8</v>
      </c>
      <c r="G421" s="27" t="s">
        <v>204</v>
      </c>
      <c r="H421" s="28" t="s">
        <v>109</v>
      </c>
      <c r="N421" s="135">
        <v>57</v>
      </c>
      <c r="O421" s="16"/>
      <c r="P421" s="15" t="s">
        <v>23</v>
      </c>
      <c r="Q421" s="24"/>
      <c r="R421" s="31" t="s">
        <v>198</v>
      </c>
      <c r="S421" s="25"/>
      <c r="T421" s="27"/>
      <c r="U421" s="28"/>
    </row>
    <row r="422" spans="1:21" x14ac:dyDescent="0.2">
      <c r="A422" s="136"/>
      <c r="B422" s="16"/>
      <c r="C422" s="17" t="s">
        <v>24</v>
      </c>
      <c r="D422" s="26">
        <v>135</v>
      </c>
      <c r="E422" s="1" t="s">
        <v>203</v>
      </c>
      <c r="F422" s="6" t="s">
        <v>8</v>
      </c>
      <c r="G422" s="49" t="s">
        <v>204</v>
      </c>
      <c r="H422" s="50" t="s">
        <v>109</v>
      </c>
      <c r="N422" s="136"/>
      <c r="O422" s="16"/>
      <c r="P422" s="17" t="s">
        <v>24</v>
      </c>
      <c r="Q422" s="26"/>
      <c r="R422" s="1"/>
      <c r="S422" s="6"/>
      <c r="T422" s="49"/>
      <c r="U422" s="50"/>
    </row>
    <row r="423" spans="1:21" ht="13.5" thickBot="1" x14ac:dyDescent="0.25">
      <c r="A423" s="137"/>
      <c r="B423" s="16"/>
      <c r="C423" s="18" t="s">
        <v>25</v>
      </c>
      <c r="D423" s="29">
        <v>210</v>
      </c>
      <c r="E423" s="33" t="s">
        <v>203</v>
      </c>
      <c r="F423" s="30" t="s">
        <v>8</v>
      </c>
      <c r="G423" s="53" t="s">
        <v>204</v>
      </c>
      <c r="H423" s="54" t="s">
        <v>109</v>
      </c>
      <c r="N423" s="137"/>
      <c r="O423" s="16"/>
      <c r="P423" s="18" t="s">
        <v>25</v>
      </c>
      <c r="Q423" s="29"/>
      <c r="R423" s="33"/>
      <c r="S423" s="30"/>
      <c r="T423" s="53"/>
      <c r="U423" s="54"/>
    </row>
    <row r="424" spans="1:21" ht="13.5" thickBot="1" x14ac:dyDescent="0.25">
      <c r="A424" s="68"/>
      <c r="B424" s="16"/>
      <c r="C424" s="19"/>
      <c r="D424" s="46"/>
      <c r="E424" s="19"/>
      <c r="F424" s="251"/>
      <c r="G424" s="60"/>
      <c r="H424" s="21"/>
      <c r="N424" s="16"/>
      <c r="O424" s="16"/>
      <c r="P424" s="19"/>
      <c r="Q424" s="46"/>
      <c r="R424" s="19"/>
      <c r="S424" s="251"/>
      <c r="T424" s="47"/>
      <c r="U424" s="21"/>
    </row>
    <row r="425" spans="1:21" x14ac:dyDescent="0.2">
      <c r="A425" s="135">
        <v>83</v>
      </c>
      <c r="B425" s="16"/>
      <c r="C425" s="15" t="s">
        <v>23</v>
      </c>
      <c r="D425" s="24">
        <v>105</v>
      </c>
      <c r="E425" s="31" t="s">
        <v>203</v>
      </c>
      <c r="F425" s="25" t="s">
        <v>8</v>
      </c>
      <c r="G425" s="27" t="s">
        <v>205</v>
      </c>
      <c r="H425" s="28" t="s">
        <v>109</v>
      </c>
      <c r="N425" s="135">
        <v>63</v>
      </c>
      <c r="O425" s="16"/>
      <c r="P425" s="15" t="s">
        <v>23</v>
      </c>
      <c r="Q425" s="24">
        <v>35</v>
      </c>
      <c r="R425" s="31" t="s">
        <v>206</v>
      </c>
      <c r="S425" s="25" t="s">
        <v>8</v>
      </c>
      <c r="T425" s="27">
        <v>37948</v>
      </c>
      <c r="U425" s="28" t="s">
        <v>109</v>
      </c>
    </row>
    <row r="426" spans="1:21" x14ac:dyDescent="0.2">
      <c r="A426" s="136"/>
      <c r="B426" s="16"/>
      <c r="C426" s="17" t="s">
        <v>24</v>
      </c>
      <c r="D426" s="26">
        <v>217.5</v>
      </c>
      <c r="E426" s="1" t="s">
        <v>207</v>
      </c>
      <c r="F426" s="6" t="s">
        <v>8</v>
      </c>
      <c r="G426" s="49">
        <v>38395</v>
      </c>
      <c r="H426" s="50" t="s">
        <v>115</v>
      </c>
      <c r="N426" s="136"/>
      <c r="O426" s="16"/>
      <c r="P426" s="17" t="s">
        <v>24</v>
      </c>
      <c r="Q426" s="26">
        <v>75</v>
      </c>
      <c r="R426" s="1" t="s">
        <v>206</v>
      </c>
      <c r="S426" s="6" t="s">
        <v>8</v>
      </c>
      <c r="T426" s="49">
        <v>37646</v>
      </c>
      <c r="U426" s="50" t="s">
        <v>163</v>
      </c>
    </row>
    <row r="427" spans="1:21" ht="13.5" thickBot="1" x14ac:dyDescent="0.25">
      <c r="A427" s="137"/>
      <c r="B427" s="16"/>
      <c r="C427" s="18" t="s">
        <v>25</v>
      </c>
      <c r="D427" s="29">
        <v>310</v>
      </c>
      <c r="E427" s="33" t="s">
        <v>207</v>
      </c>
      <c r="F427" s="30" t="s">
        <v>8</v>
      </c>
      <c r="G427" s="53">
        <v>38395</v>
      </c>
      <c r="H427" s="54" t="s">
        <v>115</v>
      </c>
      <c r="N427" s="137"/>
      <c r="O427" s="16"/>
      <c r="P427" s="18" t="s">
        <v>25</v>
      </c>
      <c r="Q427" s="29">
        <v>110</v>
      </c>
      <c r="R427" s="33" t="s">
        <v>206</v>
      </c>
      <c r="S427" s="30" t="s">
        <v>8</v>
      </c>
      <c r="T427" s="53">
        <v>38395</v>
      </c>
      <c r="U427" s="54" t="s">
        <v>115</v>
      </c>
    </row>
    <row r="428" spans="1:21" ht="13.5" thickBot="1" x14ac:dyDescent="0.25">
      <c r="A428" s="68"/>
      <c r="B428" s="16"/>
      <c r="C428" s="19"/>
      <c r="D428" s="46"/>
      <c r="E428" s="19"/>
      <c r="F428" s="251"/>
      <c r="G428" s="60"/>
      <c r="H428" s="21"/>
      <c r="N428" s="16"/>
      <c r="O428" s="16"/>
      <c r="P428" s="19"/>
      <c r="Q428" s="46"/>
      <c r="R428" s="19"/>
      <c r="S428" s="251"/>
      <c r="T428" s="60"/>
      <c r="U428" s="19"/>
    </row>
    <row r="429" spans="1:21" x14ac:dyDescent="0.2">
      <c r="A429" s="135">
        <v>93</v>
      </c>
      <c r="B429" s="16"/>
      <c r="C429" s="15" t="s">
        <v>23</v>
      </c>
      <c r="D429" s="24">
        <v>102.5</v>
      </c>
      <c r="E429" s="31" t="s">
        <v>208</v>
      </c>
      <c r="F429" s="25" t="s">
        <v>8</v>
      </c>
      <c r="G429" s="27" t="s">
        <v>156</v>
      </c>
      <c r="H429" s="28" t="s">
        <v>157</v>
      </c>
      <c r="N429" s="135">
        <v>72</v>
      </c>
      <c r="O429" s="16"/>
      <c r="P429" s="15" t="s">
        <v>23</v>
      </c>
      <c r="Q429" s="24">
        <v>35</v>
      </c>
      <c r="R429" s="31" t="s">
        <v>206</v>
      </c>
      <c r="S429" s="25" t="s">
        <v>8</v>
      </c>
      <c r="T429" s="27">
        <v>37577</v>
      </c>
      <c r="U429" s="28" t="s">
        <v>109</v>
      </c>
    </row>
    <row r="430" spans="1:21" x14ac:dyDescent="0.2">
      <c r="A430" s="136"/>
      <c r="B430" s="16"/>
      <c r="C430" s="17" t="s">
        <v>24</v>
      </c>
      <c r="D430" s="26">
        <v>220</v>
      </c>
      <c r="E430" s="1" t="s">
        <v>207</v>
      </c>
      <c r="F430" s="6" t="s">
        <v>8</v>
      </c>
      <c r="G430" s="49">
        <v>38151</v>
      </c>
      <c r="H430" s="50" t="s">
        <v>109</v>
      </c>
      <c r="N430" s="136"/>
      <c r="O430" s="16"/>
      <c r="P430" s="17" t="s">
        <v>24</v>
      </c>
      <c r="Q430" s="26">
        <v>72.5</v>
      </c>
      <c r="R430" s="1" t="s">
        <v>206</v>
      </c>
      <c r="S430" s="6" t="s">
        <v>8</v>
      </c>
      <c r="T430" s="49">
        <v>37377</v>
      </c>
      <c r="U430" s="50" t="s">
        <v>109</v>
      </c>
    </row>
    <row r="431" spans="1:21" ht="13.5" thickBot="1" x14ac:dyDescent="0.25">
      <c r="A431" s="137"/>
      <c r="B431" s="16"/>
      <c r="C431" s="18" t="s">
        <v>25</v>
      </c>
      <c r="D431" s="29">
        <v>310</v>
      </c>
      <c r="E431" s="33" t="s">
        <v>207</v>
      </c>
      <c r="F431" s="30" t="s">
        <v>8</v>
      </c>
      <c r="G431" s="53">
        <v>38151</v>
      </c>
      <c r="H431" s="54" t="s">
        <v>109</v>
      </c>
      <c r="N431" s="137"/>
      <c r="O431" s="16"/>
      <c r="P431" s="18" t="s">
        <v>25</v>
      </c>
      <c r="Q431" s="29">
        <v>107.5</v>
      </c>
      <c r="R431" s="33" t="s">
        <v>206</v>
      </c>
      <c r="S431" s="30" t="s">
        <v>8</v>
      </c>
      <c r="T431" s="53">
        <v>37577</v>
      </c>
      <c r="U431" s="54" t="s">
        <v>109</v>
      </c>
    </row>
    <row r="432" spans="1:21" ht="13.5" thickBot="1" x14ac:dyDescent="0.25">
      <c r="A432" s="68"/>
      <c r="B432" s="16"/>
      <c r="C432" s="19"/>
      <c r="D432" s="46"/>
      <c r="E432" s="19"/>
      <c r="F432" s="251"/>
      <c r="G432" s="60"/>
      <c r="H432" s="21"/>
      <c r="N432" s="16"/>
      <c r="O432" s="16"/>
      <c r="P432" s="19"/>
      <c r="Q432" s="46"/>
      <c r="R432" s="19"/>
      <c r="S432" s="251"/>
      <c r="T432" s="47"/>
      <c r="U432" s="21"/>
    </row>
    <row r="433" spans="1:21" x14ac:dyDescent="0.2">
      <c r="A433" s="135">
        <v>105</v>
      </c>
      <c r="B433" s="16"/>
      <c r="C433" s="15" t="s">
        <v>23</v>
      </c>
      <c r="D433" s="24">
        <v>107.5</v>
      </c>
      <c r="E433" s="31" t="s">
        <v>209</v>
      </c>
      <c r="F433" s="25" t="s">
        <v>8</v>
      </c>
      <c r="G433" s="27">
        <v>37065</v>
      </c>
      <c r="H433" s="28" t="s">
        <v>109</v>
      </c>
      <c r="N433" s="135">
        <v>84</v>
      </c>
      <c r="O433" s="16"/>
      <c r="P433" s="15" t="s">
        <v>23</v>
      </c>
      <c r="Q433" s="24">
        <v>30</v>
      </c>
      <c r="R433" s="31" t="s">
        <v>210</v>
      </c>
      <c r="S433" s="25" t="s">
        <v>5</v>
      </c>
      <c r="T433" s="27">
        <v>40594</v>
      </c>
      <c r="U433" s="28" t="s">
        <v>109</v>
      </c>
    </row>
    <row r="434" spans="1:21" x14ac:dyDescent="0.2">
      <c r="A434" s="136"/>
      <c r="B434" s="16"/>
      <c r="C434" s="17" t="s">
        <v>24</v>
      </c>
      <c r="D434" s="26">
        <v>170</v>
      </c>
      <c r="E434" s="1" t="s">
        <v>209</v>
      </c>
      <c r="F434" s="6" t="s">
        <v>8</v>
      </c>
      <c r="G434" s="49">
        <v>37065</v>
      </c>
      <c r="H434" s="50" t="s">
        <v>109</v>
      </c>
      <c r="N434" s="136"/>
      <c r="O434" s="16"/>
      <c r="P434" s="17" t="s">
        <v>24</v>
      </c>
      <c r="Q434" s="26">
        <v>65</v>
      </c>
      <c r="R434" s="1" t="s">
        <v>210</v>
      </c>
      <c r="S434" s="6" t="s">
        <v>5</v>
      </c>
      <c r="T434" s="49">
        <v>40594</v>
      </c>
      <c r="U434" s="50" t="s">
        <v>109</v>
      </c>
    </row>
    <row r="435" spans="1:21" ht="13.5" thickBot="1" x14ac:dyDescent="0.25">
      <c r="A435" s="137"/>
      <c r="B435" s="16"/>
      <c r="C435" s="18" t="s">
        <v>25</v>
      </c>
      <c r="D435" s="29">
        <v>277.5</v>
      </c>
      <c r="E435" s="33" t="s">
        <v>209</v>
      </c>
      <c r="F435" s="30" t="s">
        <v>8</v>
      </c>
      <c r="G435" s="53">
        <v>37065</v>
      </c>
      <c r="H435" s="54" t="s">
        <v>109</v>
      </c>
      <c r="N435" s="137"/>
      <c r="O435" s="16"/>
      <c r="P435" s="18" t="s">
        <v>25</v>
      </c>
      <c r="Q435" s="29">
        <v>95</v>
      </c>
      <c r="R435" s="33" t="s">
        <v>210</v>
      </c>
      <c r="S435" s="30" t="s">
        <v>5</v>
      </c>
      <c r="T435" s="53">
        <v>40594</v>
      </c>
      <c r="U435" s="54" t="s">
        <v>109</v>
      </c>
    </row>
    <row r="436" spans="1:21" ht="13.5" thickBot="1" x14ac:dyDescent="0.25">
      <c r="A436" s="68"/>
      <c r="B436" s="16"/>
      <c r="C436" s="19"/>
      <c r="D436" s="46"/>
      <c r="E436" s="19"/>
      <c r="F436" s="251"/>
      <c r="G436" s="60"/>
      <c r="H436" s="21"/>
      <c r="N436" s="16"/>
      <c r="O436" s="16"/>
      <c r="P436" s="19"/>
      <c r="Q436" s="46"/>
      <c r="R436" s="19"/>
      <c r="S436" s="251"/>
      <c r="T436" s="47"/>
      <c r="U436" s="21"/>
    </row>
    <row r="437" spans="1:21" x14ac:dyDescent="0.2">
      <c r="A437" s="135">
        <v>120</v>
      </c>
      <c r="B437" s="16"/>
      <c r="C437" s="15" t="s">
        <v>23</v>
      </c>
      <c r="D437" s="24">
        <v>110</v>
      </c>
      <c r="E437" s="31" t="s">
        <v>209</v>
      </c>
      <c r="F437" s="25" t="s">
        <v>8</v>
      </c>
      <c r="G437" s="27">
        <v>37646</v>
      </c>
      <c r="H437" s="28" t="s">
        <v>163</v>
      </c>
      <c r="N437" s="135" t="s">
        <v>35</v>
      </c>
      <c r="O437" s="16"/>
      <c r="P437" s="15" t="s">
        <v>23</v>
      </c>
      <c r="Q437" s="24">
        <v>35</v>
      </c>
      <c r="R437" s="31" t="s">
        <v>210</v>
      </c>
      <c r="S437" s="25" t="s">
        <v>5</v>
      </c>
      <c r="T437" s="27">
        <v>40944</v>
      </c>
      <c r="U437" s="64" t="s">
        <v>109</v>
      </c>
    </row>
    <row r="438" spans="1:21" x14ac:dyDescent="0.2">
      <c r="A438" s="136"/>
      <c r="B438" s="16"/>
      <c r="C438" s="17" t="s">
        <v>24</v>
      </c>
      <c r="D438" s="26">
        <v>175</v>
      </c>
      <c r="E438" s="1" t="s">
        <v>209</v>
      </c>
      <c r="F438" s="6" t="s">
        <v>8</v>
      </c>
      <c r="G438" s="49">
        <v>37646</v>
      </c>
      <c r="H438" s="50" t="s">
        <v>163</v>
      </c>
      <c r="N438" s="136"/>
      <c r="O438" s="16"/>
      <c r="P438" s="17" t="s">
        <v>24</v>
      </c>
      <c r="Q438" s="26">
        <v>70</v>
      </c>
      <c r="R438" s="1" t="s">
        <v>210</v>
      </c>
      <c r="S438" s="6" t="s">
        <v>5</v>
      </c>
      <c r="T438" s="49">
        <v>40944</v>
      </c>
      <c r="U438" s="65" t="s">
        <v>109</v>
      </c>
    </row>
    <row r="439" spans="1:21" ht="13.5" thickBot="1" x14ac:dyDescent="0.25">
      <c r="A439" s="137"/>
      <c r="B439" s="16"/>
      <c r="C439" s="18" t="s">
        <v>25</v>
      </c>
      <c r="D439" s="29">
        <v>285</v>
      </c>
      <c r="E439" s="33" t="s">
        <v>209</v>
      </c>
      <c r="F439" s="30" t="s">
        <v>8</v>
      </c>
      <c r="G439" s="53">
        <v>37646</v>
      </c>
      <c r="H439" s="54" t="s">
        <v>163</v>
      </c>
      <c r="N439" s="137"/>
      <c r="O439" s="16"/>
      <c r="P439" s="18" t="s">
        <v>25</v>
      </c>
      <c r="Q439" s="29">
        <v>105</v>
      </c>
      <c r="R439" s="33" t="s">
        <v>210</v>
      </c>
      <c r="S439" s="30" t="s">
        <v>5</v>
      </c>
      <c r="T439" s="53">
        <v>40944</v>
      </c>
      <c r="U439" s="66" t="s">
        <v>109</v>
      </c>
    </row>
    <row r="440" spans="1:21" ht="13.5" thickBot="1" x14ac:dyDescent="0.25">
      <c r="A440" s="16"/>
      <c r="B440" s="16"/>
      <c r="C440" s="19"/>
      <c r="D440" s="46"/>
      <c r="E440" s="19"/>
      <c r="F440" s="251"/>
      <c r="G440" s="60"/>
      <c r="H440" s="21"/>
      <c r="S440" s="252"/>
    </row>
    <row r="441" spans="1:21" x14ac:dyDescent="0.2">
      <c r="A441" s="106" t="s">
        <v>211</v>
      </c>
      <c r="B441" s="16"/>
      <c r="C441" s="15" t="s">
        <v>23</v>
      </c>
      <c r="D441" s="24">
        <v>117.5</v>
      </c>
      <c r="E441" s="31" t="s">
        <v>212</v>
      </c>
      <c r="F441" s="25" t="s">
        <v>8</v>
      </c>
      <c r="G441" s="27" t="s">
        <v>213</v>
      </c>
      <c r="H441" s="28" t="s">
        <v>109</v>
      </c>
      <c r="S441" s="252"/>
    </row>
    <row r="442" spans="1:21" x14ac:dyDescent="0.2">
      <c r="A442" s="107"/>
      <c r="B442" s="16"/>
      <c r="C442" s="17" t="s">
        <v>24</v>
      </c>
      <c r="D442" s="26">
        <v>205</v>
      </c>
      <c r="E442" s="1" t="s">
        <v>212</v>
      </c>
      <c r="F442" s="6" t="s">
        <v>8</v>
      </c>
      <c r="G442" s="49" t="s">
        <v>213</v>
      </c>
      <c r="H442" s="50" t="s">
        <v>109</v>
      </c>
      <c r="S442" s="252"/>
    </row>
    <row r="443" spans="1:21" ht="13.5" thickBot="1" x14ac:dyDescent="0.25">
      <c r="A443" s="108"/>
      <c r="B443" s="16"/>
      <c r="C443" s="18" t="s">
        <v>25</v>
      </c>
      <c r="D443" s="29">
        <v>322.5</v>
      </c>
      <c r="E443" s="33" t="s">
        <v>212</v>
      </c>
      <c r="F443" s="30" t="s">
        <v>8</v>
      </c>
      <c r="G443" s="53" t="s">
        <v>213</v>
      </c>
      <c r="H443" s="54" t="s">
        <v>109</v>
      </c>
      <c r="S443" s="252"/>
    </row>
    <row r="444" spans="1:21" x14ac:dyDescent="0.2">
      <c r="F444" s="252"/>
      <c r="S444" s="252"/>
    </row>
    <row r="445" spans="1:21" ht="15.75" x14ac:dyDescent="0.2">
      <c r="A445" s="111" t="s">
        <v>214</v>
      </c>
      <c r="B445" s="111"/>
      <c r="C445" s="111"/>
      <c r="D445" s="111"/>
      <c r="E445" s="111"/>
      <c r="F445" s="111"/>
      <c r="G445" s="111"/>
      <c r="H445" s="111"/>
      <c r="N445" s="111" t="s">
        <v>215</v>
      </c>
      <c r="O445" s="111"/>
      <c r="P445" s="111"/>
      <c r="Q445" s="111"/>
      <c r="R445" s="111"/>
      <c r="S445" s="111"/>
      <c r="T445" s="111"/>
      <c r="U445" s="111"/>
    </row>
    <row r="446" spans="1:21" ht="16.5" thickBot="1" x14ac:dyDescent="0.25">
      <c r="A446" s="34"/>
      <c r="B446" s="34"/>
      <c r="C446" s="34"/>
      <c r="D446" s="34"/>
      <c r="E446" s="34"/>
      <c r="F446" s="34"/>
      <c r="G446" s="34"/>
      <c r="H446" s="34"/>
      <c r="N446" s="34"/>
      <c r="O446" s="34"/>
      <c r="P446" s="34"/>
      <c r="Q446" s="34"/>
      <c r="R446" s="34"/>
      <c r="S446" s="34"/>
      <c r="T446" s="34"/>
      <c r="U446" s="34"/>
    </row>
    <row r="447" spans="1:21" x14ac:dyDescent="0.2">
      <c r="A447" s="112" t="s">
        <v>3</v>
      </c>
      <c r="B447" s="99"/>
      <c r="C447" s="100"/>
      <c r="D447" s="115" t="s">
        <v>4</v>
      </c>
      <c r="E447" s="35" t="s">
        <v>5</v>
      </c>
      <c r="F447" s="113"/>
      <c r="G447" s="116"/>
      <c r="H447" s="117">
        <v>0</v>
      </c>
      <c r="N447" s="112" t="s">
        <v>3</v>
      </c>
      <c r="O447" s="99"/>
      <c r="P447" s="100"/>
      <c r="Q447" s="115" t="s">
        <v>4</v>
      </c>
      <c r="R447" s="35" t="s">
        <v>5</v>
      </c>
      <c r="S447" s="113"/>
      <c r="T447" s="116"/>
      <c r="U447" s="117">
        <v>40950</v>
      </c>
    </row>
    <row r="448" spans="1:21" ht="13.5" thickBot="1" x14ac:dyDescent="0.25">
      <c r="A448" s="118" t="s">
        <v>6</v>
      </c>
      <c r="B448" s="97"/>
      <c r="C448" s="98"/>
      <c r="D448" s="121" t="s">
        <v>7</v>
      </c>
      <c r="E448" s="37" t="s">
        <v>8</v>
      </c>
      <c r="F448" s="253"/>
      <c r="G448" s="122"/>
      <c r="H448" s="123"/>
      <c r="N448" s="118" t="s">
        <v>6</v>
      </c>
      <c r="O448" s="97"/>
      <c r="P448" s="98"/>
      <c r="Q448" s="121" t="s">
        <v>7</v>
      </c>
      <c r="R448" s="37" t="s">
        <v>8</v>
      </c>
      <c r="S448" s="253"/>
      <c r="T448" s="122"/>
      <c r="U448" s="123"/>
    </row>
    <row r="449" spans="1:21" x14ac:dyDescent="0.2">
      <c r="A449" s="38"/>
      <c r="B449" s="38"/>
      <c r="C449" s="38"/>
      <c r="D449" s="40"/>
      <c r="E449" s="39"/>
      <c r="F449" s="39"/>
      <c r="G449" s="40"/>
      <c r="H449" s="40"/>
      <c r="N449" s="38"/>
      <c r="O449" s="38"/>
      <c r="P449" s="38"/>
      <c r="Q449" s="40"/>
      <c r="R449" s="39"/>
      <c r="S449" s="39"/>
      <c r="T449" s="40"/>
      <c r="U449" s="40"/>
    </row>
    <row r="450" spans="1:21" ht="13.5" thickBot="1" x14ac:dyDescent="0.25">
      <c r="A450" s="19"/>
      <c r="B450" s="19"/>
      <c r="C450" s="19"/>
      <c r="D450" s="21"/>
      <c r="E450" s="19"/>
      <c r="F450" s="251"/>
      <c r="G450" s="21"/>
      <c r="H450" s="21"/>
      <c r="N450" s="19"/>
      <c r="O450" s="19"/>
      <c r="P450" s="19"/>
      <c r="Q450" s="21"/>
      <c r="R450" s="19"/>
      <c r="S450" s="251"/>
      <c r="T450" s="21"/>
      <c r="U450" s="21"/>
    </row>
    <row r="451" spans="1:21" x14ac:dyDescent="0.2">
      <c r="A451" s="124" t="s">
        <v>9</v>
      </c>
      <c r="B451" s="19"/>
      <c r="C451" s="125" t="s">
        <v>10</v>
      </c>
      <c r="D451" s="41" t="s">
        <v>11</v>
      </c>
      <c r="E451" s="126" t="s">
        <v>12</v>
      </c>
      <c r="F451" s="127" t="s">
        <v>333</v>
      </c>
      <c r="G451" s="126" t="s">
        <v>14</v>
      </c>
      <c r="H451" s="128" t="s">
        <v>15</v>
      </c>
      <c r="N451" s="124" t="s">
        <v>9</v>
      </c>
      <c r="O451" s="19"/>
      <c r="P451" s="125" t="s">
        <v>10</v>
      </c>
      <c r="Q451" s="41" t="s">
        <v>11</v>
      </c>
      <c r="R451" s="126" t="s">
        <v>12</v>
      </c>
      <c r="S451" s="127" t="s">
        <v>333</v>
      </c>
      <c r="T451" s="126" t="s">
        <v>14</v>
      </c>
      <c r="U451" s="128" t="s">
        <v>15</v>
      </c>
    </row>
    <row r="452" spans="1:21" ht="13.5" thickBot="1" x14ac:dyDescent="0.25">
      <c r="A452" s="129"/>
      <c r="B452" s="42"/>
      <c r="C452" s="130"/>
      <c r="D452" s="43" t="s">
        <v>16</v>
      </c>
      <c r="E452" s="131"/>
      <c r="F452" s="131"/>
      <c r="G452" s="131"/>
      <c r="H452" s="133"/>
      <c r="N452" s="129"/>
      <c r="O452" s="42"/>
      <c r="P452" s="130"/>
      <c r="Q452" s="43" t="s">
        <v>16</v>
      </c>
      <c r="R452" s="131"/>
      <c r="S452" s="131"/>
      <c r="T452" s="131"/>
      <c r="U452" s="133"/>
    </row>
    <row r="453" spans="1:21" ht="13.5" thickBot="1" x14ac:dyDescent="0.25">
      <c r="A453" s="19"/>
      <c r="B453" s="19"/>
      <c r="C453" s="19"/>
      <c r="D453" s="21"/>
      <c r="E453" s="19"/>
      <c r="F453" s="251"/>
      <c r="G453" s="21"/>
      <c r="H453" s="21"/>
      <c r="N453" s="19"/>
      <c r="O453" s="19"/>
      <c r="P453" s="19"/>
      <c r="Q453" s="21"/>
      <c r="R453" s="19"/>
      <c r="S453" s="251"/>
      <c r="T453" s="21"/>
      <c r="U453" s="21"/>
    </row>
    <row r="454" spans="1:21" x14ac:dyDescent="0.2">
      <c r="A454" s="135">
        <v>59</v>
      </c>
      <c r="B454" s="57"/>
      <c r="C454" s="15" t="s">
        <v>20</v>
      </c>
      <c r="D454" s="24">
        <v>95</v>
      </c>
      <c r="E454" s="31" t="s">
        <v>197</v>
      </c>
      <c r="F454" s="25" t="s">
        <v>5</v>
      </c>
      <c r="G454" s="27">
        <v>40594</v>
      </c>
      <c r="H454" s="28" t="s">
        <v>109</v>
      </c>
      <c r="N454" s="135">
        <v>47</v>
      </c>
      <c r="O454" s="57"/>
      <c r="P454" s="15" t="s">
        <v>20</v>
      </c>
      <c r="Q454" s="24"/>
      <c r="R454" s="31" t="s">
        <v>21</v>
      </c>
      <c r="S454" s="25"/>
      <c r="T454" s="27"/>
      <c r="U454" s="28"/>
    </row>
    <row r="455" spans="1:21" x14ac:dyDescent="0.2">
      <c r="A455" s="136"/>
      <c r="B455" s="57"/>
      <c r="C455" s="17" t="s">
        <v>23</v>
      </c>
      <c r="D455" s="26">
        <v>55</v>
      </c>
      <c r="E455" s="1" t="s">
        <v>197</v>
      </c>
      <c r="F455" s="6" t="s">
        <v>5</v>
      </c>
      <c r="G455" s="49">
        <v>40594</v>
      </c>
      <c r="H455" s="50" t="s">
        <v>109</v>
      </c>
      <c r="N455" s="136"/>
      <c r="O455" s="57"/>
      <c r="P455" s="17" t="s">
        <v>23</v>
      </c>
      <c r="Q455" s="26"/>
      <c r="R455" s="1"/>
      <c r="S455" s="6"/>
      <c r="T455" s="49"/>
      <c r="U455" s="50"/>
    </row>
    <row r="456" spans="1:21" x14ac:dyDescent="0.2">
      <c r="A456" s="136"/>
      <c r="B456" s="57"/>
      <c r="C456" s="17" t="s">
        <v>24</v>
      </c>
      <c r="D456" s="26">
        <v>87.5</v>
      </c>
      <c r="E456" s="1" t="s">
        <v>197</v>
      </c>
      <c r="F456" s="6" t="s">
        <v>5</v>
      </c>
      <c r="G456" s="49">
        <v>40705</v>
      </c>
      <c r="H456" s="50" t="s">
        <v>117</v>
      </c>
      <c r="N456" s="136"/>
      <c r="O456" s="57"/>
      <c r="P456" s="17" t="s">
        <v>24</v>
      </c>
      <c r="Q456" s="26"/>
      <c r="R456" s="1"/>
      <c r="S456" s="6"/>
      <c r="T456" s="49"/>
      <c r="U456" s="50"/>
    </row>
    <row r="457" spans="1:21" ht="13.5" thickBot="1" x14ac:dyDescent="0.25">
      <c r="A457" s="137"/>
      <c r="B457" s="57"/>
      <c r="C457" s="18" t="s">
        <v>25</v>
      </c>
      <c r="D457" s="29">
        <v>230</v>
      </c>
      <c r="E457" s="33" t="s">
        <v>197</v>
      </c>
      <c r="F457" s="30" t="s">
        <v>5</v>
      </c>
      <c r="G457" s="53">
        <v>40594</v>
      </c>
      <c r="H457" s="54" t="s">
        <v>109</v>
      </c>
      <c r="N457" s="137"/>
      <c r="O457" s="57"/>
      <c r="P457" s="18" t="s">
        <v>25</v>
      </c>
      <c r="Q457" s="29"/>
      <c r="R457" s="33"/>
      <c r="S457" s="30"/>
      <c r="T457" s="53"/>
      <c r="U457" s="54"/>
    </row>
    <row r="458" spans="1:21" ht="13.5" thickBot="1" x14ac:dyDescent="0.25">
      <c r="A458" s="68"/>
      <c r="B458" s="16"/>
      <c r="C458" s="19"/>
      <c r="D458" s="46"/>
      <c r="E458" s="19"/>
      <c r="F458" s="251"/>
      <c r="G458" s="47"/>
      <c r="H458" s="21"/>
      <c r="N458" s="16"/>
      <c r="O458" s="16"/>
      <c r="P458" s="19"/>
      <c r="Q458" s="46"/>
      <c r="R458" s="19"/>
      <c r="S458" s="251"/>
      <c r="T458" s="47"/>
      <c r="U458" s="21"/>
    </row>
    <row r="459" spans="1:21" x14ac:dyDescent="0.2">
      <c r="A459" s="135">
        <v>66</v>
      </c>
      <c r="B459" s="14"/>
      <c r="C459" s="15" t="s">
        <v>20</v>
      </c>
      <c r="D459" s="24"/>
      <c r="E459" s="31" t="s">
        <v>21</v>
      </c>
      <c r="F459" s="25"/>
      <c r="G459" s="27"/>
      <c r="H459" s="28"/>
      <c r="N459" s="135">
        <v>52</v>
      </c>
      <c r="O459" s="14"/>
      <c r="P459" s="15" t="s">
        <v>20</v>
      </c>
      <c r="Q459" s="24"/>
      <c r="R459" s="31" t="s">
        <v>21</v>
      </c>
      <c r="S459" s="25"/>
      <c r="T459" s="27"/>
      <c r="U459" s="28"/>
    </row>
    <row r="460" spans="1:21" x14ac:dyDescent="0.2">
      <c r="A460" s="136"/>
      <c r="B460" s="16"/>
      <c r="C460" s="17" t="s">
        <v>23</v>
      </c>
      <c r="D460" s="26"/>
      <c r="E460" s="1"/>
      <c r="F460" s="6"/>
      <c r="G460" s="49"/>
      <c r="H460" s="50"/>
      <c r="N460" s="136"/>
      <c r="O460" s="16"/>
      <c r="P460" s="17" t="s">
        <v>23</v>
      </c>
      <c r="Q460" s="26"/>
      <c r="R460" s="1"/>
      <c r="S460" s="6"/>
      <c r="T460" s="49"/>
      <c r="U460" s="50"/>
    </row>
    <row r="461" spans="1:21" x14ac:dyDescent="0.2">
      <c r="A461" s="136"/>
      <c r="B461" s="16"/>
      <c r="C461" s="17" t="s">
        <v>24</v>
      </c>
      <c r="D461" s="26"/>
      <c r="E461" s="1"/>
      <c r="F461" s="6"/>
      <c r="G461" s="49"/>
      <c r="H461" s="50"/>
      <c r="N461" s="136"/>
      <c r="O461" s="16"/>
      <c r="P461" s="17" t="s">
        <v>24</v>
      </c>
      <c r="Q461" s="26"/>
      <c r="R461" s="1"/>
      <c r="S461" s="6"/>
      <c r="T461" s="49"/>
      <c r="U461" s="50"/>
    </row>
    <row r="462" spans="1:21" ht="13.5" thickBot="1" x14ac:dyDescent="0.25">
      <c r="A462" s="137"/>
      <c r="B462" s="16"/>
      <c r="C462" s="18" t="s">
        <v>25</v>
      </c>
      <c r="D462" s="29"/>
      <c r="E462" s="33"/>
      <c r="F462" s="30"/>
      <c r="G462" s="53"/>
      <c r="H462" s="54"/>
      <c r="N462" s="137"/>
      <c r="O462" s="16"/>
      <c r="P462" s="18" t="s">
        <v>25</v>
      </c>
      <c r="Q462" s="29"/>
      <c r="R462" s="33"/>
      <c r="S462" s="30"/>
      <c r="T462" s="53"/>
      <c r="U462" s="54"/>
    </row>
    <row r="463" spans="1:21" ht="13.5" thickBot="1" x14ac:dyDescent="0.25">
      <c r="A463" s="68"/>
      <c r="B463" s="16"/>
      <c r="C463" s="19"/>
      <c r="D463" s="46"/>
      <c r="E463" s="19"/>
      <c r="F463" s="251"/>
      <c r="G463" s="47"/>
      <c r="H463" s="21"/>
      <c r="N463" s="16"/>
      <c r="O463" s="16"/>
      <c r="P463" s="19"/>
      <c r="Q463" s="46"/>
      <c r="R463" s="19"/>
      <c r="S463" s="251"/>
      <c r="T463" s="47"/>
      <c r="U463" s="21"/>
    </row>
    <row r="464" spans="1:21" x14ac:dyDescent="0.2">
      <c r="A464" s="135">
        <v>74</v>
      </c>
      <c r="B464" s="14"/>
      <c r="C464" s="15" t="s">
        <v>20</v>
      </c>
      <c r="D464" s="24">
        <v>105</v>
      </c>
      <c r="E464" s="31" t="s">
        <v>200</v>
      </c>
      <c r="F464" s="25" t="s">
        <v>8</v>
      </c>
      <c r="G464" s="27" t="s">
        <v>205</v>
      </c>
      <c r="H464" s="28" t="s">
        <v>109</v>
      </c>
      <c r="N464" s="135">
        <v>57</v>
      </c>
      <c r="O464" s="14"/>
      <c r="P464" s="15" t="s">
        <v>20</v>
      </c>
      <c r="Q464" s="24"/>
      <c r="R464" s="31" t="s">
        <v>21</v>
      </c>
      <c r="S464" s="25"/>
      <c r="T464" s="27"/>
      <c r="U464" s="28"/>
    </row>
    <row r="465" spans="1:21" x14ac:dyDescent="0.2">
      <c r="A465" s="136"/>
      <c r="B465" s="16"/>
      <c r="C465" s="17" t="s">
        <v>23</v>
      </c>
      <c r="D465" s="26">
        <v>62.5</v>
      </c>
      <c r="E465" s="1" t="s">
        <v>200</v>
      </c>
      <c r="F465" s="6" t="s">
        <v>8</v>
      </c>
      <c r="G465" s="49" t="s">
        <v>205</v>
      </c>
      <c r="H465" s="50" t="s">
        <v>109</v>
      </c>
      <c r="N465" s="136"/>
      <c r="O465" s="16"/>
      <c r="P465" s="17" t="s">
        <v>23</v>
      </c>
      <c r="Q465" s="26"/>
      <c r="R465" s="1"/>
      <c r="S465" s="6"/>
      <c r="T465" s="49"/>
      <c r="U465" s="50"/>
    </row>
    <row r="466" spans="1:21" x14ac:dyDescent="0.2">
      <c r="A466" s="136"/>
      <c r="B466" s="16"/>
      <c r="C466" s="17" t="s">
        <v>24</v>
      </c>
      <c r="D466" s="26">
        <v>132.5</v>
      </c>
      <c r="E466" s="1" t="s">
        <v>200</v>
      </c>
      <c r="F466" s="6" t="s">
        <v>8</v>
      </c>
      <c r="G466" s="49" t="s">
        <v>205</v>
      </c>
      <c r="H466" s="50" t="s">
        <v>109</v>
      </c>
      <c r="N466" s="136"/>
      <c r="O466" s="16"/>
      <c r="P466" s="17" t="s">
        <v>24</v>
      </c>
      <c r="Q466" s="26"/>
      <c r="R466" s="1"/>
      <c r="S466" s="6"/>
      <c r="T466" s="49"/>
      <c r="U466" s="50"/>
    </row>
    <row r="467" spans="1:21" ht="13.5" thickBot="1" x14ac:dyDescent="0.25">
      <c r="A467" s="137"/>
      <c r="B467" s="16"/>
      <c r="C467" s="18" t="s">
        <v>25</v>
      </c>
      <c r="D467" s="29">
        <v>300</v>
      </c>
      <c r="E467" s="33" t="s">
        <v>200</v>
      </c>
      <c r="F467" s="30" t="s">
        <v>8</v>
      </c>
      <c r="G467" s="53" t="s">
        <v>205</v>
      </c>
      <c r="H467" s="54" t="s">
        <v>109</v>
      </c>
      <c r="N467" s="137"/>
      <c r="O467" s="16"/>
      <c r="P467" s="18" t="s">
        <v>25</v>
      </c>
      <c r="Q467" s="29"/>
      <c r="R467" s="33"/>
      <c r="S467" s="30"/>
      <c r="T467" s="53"/>
      <c r="U467" s="54"/>
    </row>
    <row r="468" spans="1:21" ht="13.5" thickBot="1" x14ac:dyDescent="0.25">
      <c r="A468" s="68"/>
      <c r="B468" s="16"/>
      <c r="C468" s="19"/>
      <c r="D468" s="46"/>
      <c r="E468" s="19"/>
      <c r="F468" s="251"/>
      <c r="G468" s="60"/>
      <c r="H468" s="21"/>
      <c r="N468" s="16"/>
      <c r="O468" s="16"/>
      <c r="P468" s="19"/>
      <c r="Q468" s="46"/>
      <c r="R468" s="19"/>
      <c r="S468" s="251"/>
      <c r="T468" s="47"/>
      <c r="U468" s="21"/>
    </row>
    <row r="469" spans="1:21" x14ac:dyDescent="0.2">
      <c r="A469" s="135">
        <v>83</v>
      </c>
      <c r="B469" s="14"/>
      <c r="C469" s="15" t="s">
        <v>20</v>
      </c>
      <c r="D469" s="24">
        <v>152.5</v>
      </c>
      <c r="E469" s="31" t="s">
        <v>207</v>
      </c>
      <c r="F469" s="25" t="s">
        <v>8</v>
      </c>
      <c r="G469" s="27">
        <v>38395</v>
      </c>
      <c r="H469" s="28" t="s">
        <v>115</v>
      </c>
      <c r="N469" s="135">
        <v>63</v>
      </c>
      <c r="O469" s="14"/>
      <c r="P469" s="15" t="s">
        <v>20</v>
      </c>
      <c r="Q469" s="24">
        <v>42.5</v>
      </c>
      <c r="R469" s="31" t="s">
        <v>206</v>
      </c>
      <c r="S469" s="25" t="s">
        <v>8</v>
      </c>
      <c r="T469" s="27">
        <v>38395</v>
      </c>
      <c r="U469" s="28" t="s">
        <v>115</v>
      </c>
    </row>
    <row r="470" spans="1:21" x14ac:dyDescent="0.2">
      <c r="A470" s="136"/>
      <c r="B470" s="16"/>
      <c r="C470" s="17" t="s">
        <v>23</v>
      </c>
      <c r="D470" s="26">
        <v>105</v>
      </c>
      <c r="E470" s="1" t="s">
        <v>203</v>
      </c>
      <c r="F470" s="6" t="s">
        <v>8</v>
      </c>
      <c r="G470" s="49" t="s">
        <v>205</v>
      </c>
      <c r="H470" s="50" t="s">
        <v>109</v>
      </c>
      <c r="N470" s="136"/>
      <c r="O470" s="16"/>
      <c r="P470" s="17" t="s">
        <v>23</v>
      </c>
      <c r="Q470" s="26">
        <v>35</v>
      </c>
      <c r="R470" s="1" t="s">
        <v>206</v>
      </c>
      <c r="S470" s="6" t="s">
        <v>8</v>
      </c>
      <c r="T470" s="49">
        <v>37948</v>
      </c>
      <c r="U470" s="50" t="s">
        <v>109</v>
      </c>
    </row>
    <row r="471" spans="1:21" x14ac:dyDescent="0.2">
      <c r="A471" s="136"/>
      <c r="B471" s="16"/>
      <c r="C471" s="17" t="s">
        <v>24</v>
      </c>
      <c r="D471" s="26">
        <v>217.5</v>
      </c>
      <c r="E471" s="1" t="s">
        <v>207</v>
      </c>
      <c r="F471" s="6" t="s">
        <v>8</v>
      </c>
      <c r="G471" s="49">
        <v>38395</v>
      </c>
      <c r="H471" s="50" t="s">
        <v>115</v>
      </c>
      <c r="N471" s="136"/>
      <c r="O471" s="16"/>
      <c r="P471" s="17" t="s">
        <v>24</v>
      </c>
      <c r="Q471" s="26">
        <v>75</v>
      </c>
      <c r="R471" s="1" t="s">
        <v>206</v>
      </c>
      <c r="S471" s="6" t="s">
        <v>8</v>
      </c>
      <c r="T471" s="49">
        <v>38151</v>
      </c>
      <c r="U471" s="50" t="s">
        <v>109</v>
      </c>
    </row>
    <row r="472" spans="1:21" ht="13.5" thickBot="1" x14ac:dyDescent="0.25">
      <c r="A472" s="137"/>
      <c r="B472" s="16"/>
      <c r="C472" s="18" t="s">
        <v>25</v>
      </c>
      <c r="D472" s="29">
        <v>462.5</v>
      </c>
      <c r="E472" s="33" t="s">
        <v>207</v>
      </c>
      <c r="F472" s="30" t="s">
        <v>8</v>
      </c>
      <c r="G472" s="53">
        <v>38395</v>
      </c>
      <c r="H472" s="54" t="s">
        <v>115</v>
      </c>
      <c r="N472" s="137"/>
      <c r="O472" s="16"/>
      <c r="P472" s="18" t="s">
        <v>25</v>
      </c>
      <c r="Q472" s="29">
        <v>152.5</v>
      </c>
      <c r="R472" s="33" t="s">
        <v>206</v>
      </c>
      <c r="S472" s="30" t="s">
        <v>8</v>
      </c>
      <c r="T472" s="53">
        <v>38395</v>
      </c>
      <c r="U472" s="54" t="s">
        <v>115</v>
      </c>
    </row>
    <row r="473" spans="1:21" ht="13.5" thickBot="1" x14ac:dyDescent="0.25">
      <c r="A473" s="68"/>
      <c r="B473" s="16"/>
      <c r="C473" s="19"/>
      <c r="D473" s="46"/>
      <c r="E473" s="19"/>
      <c r="F473" s="251"/>
      <c r="G473" s="60"/>
      <c r="H473" s="21"/>
      <c r="N473" s="16"/>
      <c r="O473" s="16"/>
      <c r="P473" s="19"/>
      <c r="Q473" s="46"/>
      <c r="R473" s="19"/>
      <c r="S473" s="251"/>
      <c r="T473" s="60"/>
      <c r="U473" s="21"/>
    </row>
    <row r="474" spans="1:21" x14ac:dyDescent="0.2">
      <c r="A474" s="135">
        <v>93</v>
      </c>
      <c r="B474" s="14"/>
      <c r="C474" s="15" t="s">
        <v>20</v>
      </c>
      <c r="D474" s="24">
        <v>160</v>
      </c>
      <c r="E474" s="31" t="s">
        <v>207</v>
      </c>
      <c r="F474" s="25" t="s">
        <v>8</v>
      </c>
      <c r="G474" s="27">
        <v>39046</v>
      </c>
      <c r="H474" s="28" t="s">
        <v>109</v>
      </c>
      <c r="N474" s="135">
        <v>72</v>
      </c>
      <c r="O474" s="14"/>
      <c r="P474" s="15" t="s">
        <v>20</v>
      </c>
      <c r="Q474" s="24">
        <v>35</v>
      </c>
      <c r="R474" s="31" t="s">
        <v>206</v>
      </c>
      <c r="S474" s="25" t="s">
        <v>8</v>
      </c>
      <c r="T474" s="27">
        <v>38669</v>
      </c>
      <c r="U474" s="28" t="s">
        <v>216</v>
      </c>
    </row>
    <row r="475" spans="1:21" x14ac:dyDescent="0.2">
      <c r="A475" s="136"/>
      <c r="B475" s="16"/>
      <c r="C475" s="17" t="s">
        <v>23</v>
      </c>
      <c r="D475" s="26">
        <v>102.5</v>
      </c>
      <c r="E475" s="1" t="s">
        <v>208</v>
      </c>
      <c r="F475" s="6" t="s">
        <v>8</v>
      </c>
      <c r="G475" s="49" t="s">
        <v>156</v>
      </c>
      <c r="H475" s="50" t="s">
        <v>157</v>
      </c>
      <c r="N475" s="136"/>
      <c r="O475" s="16"/>
      <c r="P475" s="17" t="s">
        <v>23</v>
      </c>
      <c r="Q475" s="26">
        <v>35</v>
      </c>
      <c r="R475" s="1" t="s">
        <v>206</v>
      </c>
      <c r="S475" s="6" t="s">
        <v>8</v>
      </c>
      <c r="T475" s="49">
        <v>37577</v>
      </c>
      <c r="U475" s="50" t="s">
        <v>109</v>
      </c>
    </row>
    <row r="476" spans="1:21" x14ac:dyDescent="0.2">
      <c r="A476" s="136"/>
      <c r="B476" s="16"/>
      <c r="C476" s="17" t="s">
        <v>24</v>
      </c>
      <c r="D476" s="26">
        <v>220</v>
      </c>
      <c r="E476" s="1" t="s">
        <v>207</v>
      </c>
      <c r="F476" s="6" t="s">
        <v>8</v>
      </c>
      <c r="G476" s="49">
        <v>38151</v>
      </c>
      <c r="H476" s="50" t="s">
        <v>109</v>
      </c>
      <c r="N476" s="136"/>
      <c r="O476" s="16"/>
      <c r="P476" s="17" t="s">
        <v>24</v>
      </c>
      <c r="Q476" s="26">
        <v>72.5</v>
      </c>
      <c r="R476" s="1" t="s">
        <v>206</v>
      </c>
      <c r="S476" s="6" t="s">
        <v>8</v>
      </c>
      <c r="T476" s="49">
        <v>37577</v>
      </c>
      <c r="U476" s="50" t="s">
        <v>109</v>
      </c>
    </row>
    <row r="477" spans="1:21" ht="13.5" thickBot="1" x14ac:dyDescent="0.25">
      <c r="A477" s="137"/>
      <c r="B477" s="16"/>
      <c r="C477" s="18" t="s">
        <v>25</v>
      </c>
      <c r="D477" s="29">
        <v>467.5</v>
      </c>
      <c r="E477" s="33" t="s">
        <v>207</v>
      </c>
      <c r="F477" s="30" t="s">
        <v>8</v>
      </c>
      <c r="G477" s="53">
        <v>39046</v>
      </c>
      <c r="H477" s="54" t="s">
        <v>109</v>
      </c>
      <c r="N477" s="137"/>
      <c r="O477" s="16"/>
      <c r="P477" s="18" t="s">
        <v>25</v>
      </c>
      <c r="Q477" s="29">
        <v>132.5</v>
      </c>
      <c r="R477" s="33" t="s">
        <v>206</v>
      </c>
      <c r="S477" s="30" t="s">
        <v>8</v>
      </c>
      <c r="T477" s="53">
        <v>37577</v>
      </c>
      <c r="U477" s="54" t="s">
        <v>109</v>
      </c>
    </row>
    <row r="478" spans="1:21" ht="13.5" thickBot="1" x14ac:dyDescent="0.25">
      <c r="A478" s="68"/>
      <c r="B478" s="16"/>
      <c r="C478" s="19"/>
      <c r="D478" s="46"/>
      <c r="E478" s="19"/>
      <c r="F478" s="251"/>
      <c r="G478" s="60"/>
      <c r="H478" s="21"/>
      <c r="N478" s="16"/>
      <c r="O478" s="16"/>
      <c r="P478" s="19"/>
      <c r="Q478" s="46"/>
      <c r="R478" s="19"/>
      <c r="S478" s="251"/>
      <c r="T478" s="47"/>
      <c r="U478" s="21"/>
    </row>
    <row r="479" spans="1:21" x14ac:dyDescent="0.2">
      <c r="A479" s="135">
        <v>105</v>
      </c>
      <c r="B479" s="14"/>
      <c r="C479" s="15" t="s">
        <v>20</v>
      </c>
      <c r="D479" s="24">
        <v>140</v>
      </c>
      <c r="E479" s="31" t="s">
        <v>209</v>
      </c>
      <c r="F479" s="25" t="s">
        <v>8</v>
      </c>
      <c r="G479" s="27">
        <v>36834</v>
      </c>
      <c r="H479" s="28" t="s">
        <v>109</v>
      </c>
      <c r="N479" s="135">
        <v>84</v>
      </c>
      <c r="O479" s="14"/>
      <c r="P479" s="15" t="s">
        <v>20</v>
      </c>
      <c r="Q479" s="24"/>
      <c r="R479" s="31" t="s">
        <v>21</v>
      </c>
      <c r="S479" s="25"/>
      <c r="T479" s="27"/>
      <c r="U479" s="28"/>
    </row>
    <row r="480" spans="1:21" x14ac:dyDescent="0.2">
      <c r="A480" s="136"/>
      <c r="B480" s="16"/>
      <c r="C480" s="17" t="s">
        <v>23</v>
      </c>
      <c r="D480" s="26">
        <v>95</v>
      </c>
      <c r="E480" s="1" t="s">
        <v>209</v>
      </c>
      <c r="F480" s="6" t="s">
        <v>8</v>
      </c>
      <c r="G480" s="49">
        <v>36312</v>
      </c>
      <c r="H480" s="50" t="s">
        <v>109</v>
      </c>
      <c r="N480" s="136"/>
      <c r="O480" s="16"/>
      <c r="P480" s="17" t="s">
        <v>23</v>
      </c>
      <c r="Q480" s="26"/>
      <c r="R480" s="1"/>
      <c r="S480" s="6"/>
      <c r="T480" s="49"/>
      <c r="U480" s="50"/>
    </row>
    <row r="481" spans="1:21" x14ac:dyDescent="0.2">
      <c r="A481" s="136"/>
      <c r="B481" s="16"/>
      <c r="C481" s="17" t="s">
        <v>24</v>
      </c>
      <c r="D481" s="26">
        <v>160</v>
      </c>
      <c r="E481" s="1" t="s">
        <v>209</v>
      </c>
      <c r="F481" s="6" t="s">
        <v>8</v>
      </c>
      <c r="G481" s="49">
        <v>36834</v>
      </c>
      <c r="H481" s="50" t="s">
        <v>109</v>
      </c>
      <c r="N481" s="136"/>
      <c r="O481" s="16"/>
      <c r="P481" s="17" t="s">
        <v>24</v>
      </c>
      <c r="Q481" s="26"/>
      <c r="R481" s="1"/>
      <c r="S481" s="6"/>
      <c r="T481" s="49"/>
      <c r="U481" s="50"/>
    </row>
    <row r="482" spans="1:21" ht="13.5" thickBot="1" x14ac:dyDescent="0.25">
      <c r="A482" s="137"/>
      <c r="B482" s="16"/>
      <c r="C482" s="18" t="s">
        <v>25</v>
      </c>
      <c r="D482" s="29">
        <v>395</v>
      </c>
      <c r="E482" s="33" t="s">
        <v>209</v>
      </c>
      <c r="F482" s="30" t="s">
        <v>8</v>
      </c>
      <c r="G482" s="53">
        <v>36834</v>
      </c>
      <c r="H482" s="54" t="s">
        <v>109</v>
      </c>
      <c r="N482" s="137"/>
      <c r="O482" s="16"/>
      <c r="P482" s="18" t="s">
        <v>25</v>
      </c>
      <c r="Q482" s="29"/>
      <c r="R482" s="33"/>
      <c r="S482" s="30"/>
      <c r="T482" s="53"/>
      <c r="U482" s="54"/>
    </row>
    <row r="483" spans="1:21" ht="13.5" thickBot="1" x14ac:dyDescent="0.25">
      <c r="A483" s="68"/>
      <c r="B483" s="16"/>
      <c r="C483" s="19"/>
      <c r="D483" s="46"/>
      <c r="E483" s="19"/>
      <c r="F483" s="251"/>
      <c r="G483" s="60"/>
      <c r="H483" s="21"/>
      <c r="N483" s="16"/>
      <c r="O483" s="16"/>
      <c r="P483" s="19"/>
      <c r="Q483" s="46"/>
      <c r="R483" s="19"/>
      <c r="S483" s="251"/>
      <c r="T483" s="47"/>
      <c r="U483" s="21"/>
    </row>
    <row r="484" spans="1:21" x14ac:dyDescent="0.2">
      <c r="A484" s="135">
        <v>120</v>
      </c>
      <c r="B484" s="14"/>
      <c r="C484" s="15" t="s">
        <v>20</v>
      </c>
      <c r="D484" s="24">
        <v>140</v>
      </c>
      <c r="E484" s="31" t="s">
        <v>209</v>
      </c>
      <c r="F484" s="25" t="s">
        <v>8</v>
      </c>
      <c r="G484" s="27">
        <v>37377</v>
      </c>
      <c r="H484" s="28" t="s">
        <v>109</v>
      </c>
      <c r="N484" s="135" t="s">
        <v>35</v>
      </c>
      <c r="O484" s="14"/>
      <c r="P484" s="15" t="s">
        <v>20</v>
      </c>
      <c r="Q484" s="24">
        <v>52.5</v>
      </c>
      <c r="R484" s="31" t="s">
        <v>210</v>
      </c>
      <c r="S484" s="25" t="s">
        <v>5</v>
      </c>
      <c r="T484" s="27">
        <v>41315</v>
      </c>
      <c r="U484" s="28" t="s">
        <v>26</v>
      </c>
    </row>
    <row r="485" spans="1:21" x14ac:dyDescent="0.2">
      <c r="A485" s="136"/>
      <c r="B485" s="16"/>
      <c r="C485" s="17" t="s">
        <v>23</v>
      </c>
      <c r="D485" s="26">
        <v>107.5</v>
      </c>
      <c r="E485" s="1" t="s">
        <v>209</v>
      </c>
      <c r="F485" s="6" t="s">
        <v>8</v>
      </c>
      <c r="G485" s="49">
        <v>37377</v>
      </c>
      <c r="H485" s="50" t="s">
        <v>109</v>
      </c>
      <c r="N485" s="136"/>
      <c r="O485" s="16"/>
      <c r="P485" s="17" t="s">
        <v>23</v>
      </c>
      <c r="Q485" s="26">
        <v>40</v>
      </c>
      <c r="R485" s="1" t="s">
        <v>210</v>
      </c>
      <c r="S485" s="6" t="s">
        <v>5</v>
      </c>
      <c r="T485" s="49">
        <v>41315</v>
      </c>
      <c r="U485" s="50" t="s">
        <v>26</v>
      </c>
    </row>
    <row r="486" spans="1:21" x14ac:dyDescent="0.2">
      <c r="A486" s="136"/>
      <c r="B486" s="16"/>
      <c r="C486" s="17" t="s">
        <v>24</v>
      </c>
      <c r="D486" s="26">
        <v>165</v>
      </c>
      <c r="E486" s="1" t="s">
        <v>209</v>
      </c>
      <c r="F486" s="6" t="s">
        <v>8</v>
      </c>
      <c r="G486" s="49">
        <v>37377</v>
      </c>
      <c r="H486" s="50" t="s">
        <v>109</v>
      </c>
      <c r="N486" s="136"/>
      <c r="O486" s="16"/>
      <c r="P486" s="17" t="s">
        <v>24</v>
      </c>
      <c r="Q486" s="26">
        <v>75</v>
      </c>
      <c r="R486" s="1" t="s">
        <v>210</v>
      </c>
      <c r="S486" s="6" t="s">
        <v>5</v>
      </c>
      <c r="T486" s="49">
        <v>41315</v>
      </c>
      <c r="U486" s="50" t="s">
        <v>26</v>
      </c>
    </row>
    <row r="487" spans="1:21" ht="13.5" thickBot="1" x14ac:dyDescent="0.25">
      <c r="A487" s="137"/>
      <c r="B487" s="16"/>
      <c r="C487" s="18" t="s">
        <v>25</v>
      </c>
      <c r="D487" s="29">
        <v>412.5</v>
      </c>
      <c r="E487" s="33" t="s">
        <v>209</v>
      </c>
      <c r="F487" s="30" t="s">
        <v>8</v>
      </c>
      <c r="G487" s="53">
        <v>37377</v>
      </c>
      <c r="H487" s="54" t="s">
        <v>109</v>
      </c>
      <c r="N487" s="137"/>
      <c r="O487" s="16"/>
      <c r="P487" s="18" t="s">
        <v>25</v>
      </c>
      <c r="Q487" s="29">
        <v>167.5</v>
      </c>
      <c r="R487" s="33" t="s">
        <v>210</v>
      </c>
      <c r="S487" s="30" t="s">
        <v>5</v>
      </c>
      <c r="T487" s="53">
        <v>41315</v>
      </c>
      <c r="U487" s="54" t="s">
        <v>26</v>
      </c>
    </row>
    <row r="488" spans="1:21" ht="13.5" thickBot="1" x14ac:dyDescent="0.25">
      <c r="A488" s="16"/>
      <c r="B488" s="16"/>
      <c r="C488" s="19"/>
      <c r="D488" s="46"/>
      <c r="E488" s="19"/>
      <c r="F488" s="251"/>
      <c r="G488" s="60"/>
      <c r="H488" s="21"/>
      <c r="S488" s="252"/>
    </row>
    <row r="489" spans="1:21" x14ac:dyDescent="0.2">
      <c r="A489" s="106" t="s">
        <v>211</v>
      </c>
      <c r="B489" s="14"/>
      <c r="C489" s="15" t="s">
        <v>20</v>
      </c>
      <c r="D489" s="24">
        <v>150</v>
      </c>
      <c r="E489" s="31" t="s">
        <v>209</v>
      </c>
      <c r="F489" s="25" t="s">
        <v>8</v>
      </c>
      <c r="G489" s="27">
        <v>38018</v>
      </c>
      <c r="H489" s="28" t="s">
        <v>109</v>
      </c>
      <c r="S489" s="252"/>
    </row>
    <row r="490" spans="1:21" x14ac:dyDescent="0.2">
      <c r="A490" s="107"/>
      <c r="B490" s="16"/>
      <c r="C490" s="17" t="s">
        <v>23</v>
      </c>
      <c r="D490" s="26">
        <v>117.5</v>
      </c>
      <c r="E490" s="1" t="s">
        <v>212</v>
      </c>
      <c r="F490" s="6" t="s">
        <v>8</v>
      </c>
      <c r="G490" s="49" t="s">
        <v>213</v>
      </c>
      <c r="H490" s="50" t="s">
        <v>109</v>
      </c>
      <c r="S490" s="252"/>
    </row>
    <row r="491" spans="1:21" x14ac:dyDescent="0.2">
      <c r="A491" s="107"/>
      <c r="B491" s="16"/>
      <c r="C491" s="17" t="s">
        <v>24</v>
      </c>
      <c r="D491" s="26">
        <v>205</v>
      </c>
      <c r="E491" s="1" t="s">
        <v>212</v>
      </c>
      <c r="F491" s="6" t="s">
        <v>8</v>
      </c>
      <c r="G491" s="49" t="s">
        <v>213</v>
      </c>
      <c r="H491" s="50" t="s">
        <v>109</v>
      </c>
    </row>
    <row r="492" spans="1:21" ht="13.5" thickBot="1" x14ac:dyDescent="0.25">
      <c r="A492" s="108"/>
      <c r="B492" s="16"/>
      <c r="C492" s="18" t="s">
        <v>25</v>
      </c>
      <c r="D492" s="29">
        <v>437.5</v>
      </c>
      <c r="E492" s="33" t="s">
        <v>212</v>
      </c>
      <c r="F492" s="30" t="s">
        <v>8</v>
      </c>
      <c r="G492" s="53" t="s">
        <v>213</v>
      </c>
      <c r="H492" s="54" t="s">
        <v>109</v>
      </c>
    </row>
    <row r="493" spans="1:21" x14ac:dyDescent="0.2">
      <c r="F493" s="252"/>
    </row>
    <row r="494" spans="1:21" x14ac:dyDescent="0.2">
      <c r="F494" s="252"/>
    </row>
  </sheetData>
  <phoneticPr fontId="22" type="noConversion"/>
  <conditionalFormatting sqref="I1:I305 I354:I1048576">
    <cfRule type="cellIs" dxfId="96" priority="8" stopIfTrue="1" operator="equal">
      <formula>"Y"</formula>
    </cfRule>
    <cfRule type="iconSet" priority="9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I1:I305 I354:I1048576">
    <cfRule type="cellIs" dxfId="95" priority="7" stopIfTrue="1" operator="equal">
      <formula>"N"</formula>
    </cfRule>
  </conditionalFormatting>
  <conditionalFormatting sqref="V1:V1048576">
    <cfRule type="cellIs" dxfId="94" priority="5" stopIfTrue="1" operator="equal">
      <formula>"Y"</formula>
    </cfRule>
    <cfRule type="iconSet" priority="6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V1:V1048576">
    <cfRule type="cellIs" dxfId="93" priority="4" stopIfTrue="1" operator="equal">
      <formula>"N"</formula>
    </cfRule>
  </conditionalFormatting>
  <conditionalFormatting sqref="I306:I353">
    <cfRule type="cellIs" dxfId="92" priority="2" stopIfTrue="1" operator="equal">
      <formula>"Y"</formula>
    </cfRule>
    <cfRule type="iconSet" priority="3">
      <iconSet iconSet="3Symbols2" showValue="0">
        <cfvo type="percent" val="0"/>
        <cfvo type="percent" val="&quot;&quot;&quot;Y&quot;&quot;&quot;"/>
        <cfvo type="formula" val="&quot;&quot;&quot;N&quot;&quot;&quot;"/>
      </iconSet>
    </cfRule>
  </conditionalFormatting>
  <conditionalFormatting sqref="I306:I353">
    <cfRule type="cellIs" dxfId="91" priority="1" stopIfTrue="1" operator="equal">
      <formula>"N"</formula>
    </cfRule>
  </conditionalFormatting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2"/>
  <sheetViews>
    <sheetView zoomScale="85" zoomScaleNormal="85" workbookViewId="0">
      <selection activeCell="L33" sqref="L33:Q33"/>
    </sheetView>
  </sheetViews>
  <sheetFormatPr defaultRowHeight="12.75" x14ac:dyDescent="0.2"/>
  <cols>
    <col min="1" max="1" width="9.7109375" customWidth="1"/>
    <col min="2" max="2" width="1.5703125" customWidth="1"/>
    <col min="4" max="4" width="9.7109375" customWidth="1"/>
    <col min="5" max="5" width="17.42578125" customWidth="1"/>
    <col min="6" max="6" width="5.7109375" customWidth="1"/>
    <col min="7" max="8" width="15.7109375" customWidth="1"/>
    <col min="10" max="10" width="11" customWidth="1"/>
    <col min="11" max="11" width="1.85546875" customWidth="1"/>
    <col min="12" max="12" width="9.85546875" customWidth="1"/>
    <col min="13" max="13" width="11" style="75" customWidth="1"/>
    <col min="14" max="14" width="17.85546875" customWidth="1"/>
    <col min="15" max="15" width="6.42578125" style="75" customWidth="1"/>
    <col min="16" max="17" width="17.85546875" style="75" customWidth="1"/>
  </cols>
  <sheetData>
    <row r="1" spans="1:18" ht="20.25" x14ac:dyDescent="0.2">
      <c r="A1" s="110" t="s">
        <v>0</v>
      </c>
      <c r="B1" s="110"/>
      <c r="C1" s="110"/>
      <c r="D1" s="110"/>
      <c r="E1" s="110"/>
      <c r="F1" s="110"/>
      <c r="G1" s="110"/>
      <c r="H1" s="110"/>
      <c r="J1" s="110" t="s">
        <v>0</v>
      </c>
      <c r="K1" s="110"/>
      <c r="L1" s="110"/>
      <c r="M1" s="110"/>
      <c r="N1" s="110"/>
      <c r="O1" s="110"/>
      <c r="P1" s="110"/>
      <c r="Q1" s="110"/>
    </row>
    <row r="2" spans="1:18" ht="15.75" x14ac:dyDescent="0.2">
      <c r="A2" s="111" t="s">
        <v>217</v>
      </c>
      <c r="B2" s="111"/>
      <c r="C2" s="111"/>
      <c r="D2" s="111"/>
      <c r="E2" s="111"/>
      <c r="F2" s="111"/>
      <c r="G2" s="111"/>
      <c r="H2" s="111"/>
      <c r="J2" s="111" t="s">
        <v>218</v>
      </c>
      <c r="K2" s="111"/>
      <c r="L2" s="111"/>
      <c r="M2" s="111"/>
      <c r="N2" s="111"/>
      <c r="O2" s="111"/>
      <c r="P2" s="111"/>
      <c r="Q2" s="111"/>
    </row>
    <row r="3" spans="1:18" ht="16.5" thickBot="1" x14ac:dyDescent="0.25">
      <c r="A3" s="34"/>
      <c r="B3" s="34"/>
      <c r="C3" s="34"/>
      <c r="D3" s="34"/>
      <c r="E3" s="34"/>
      <c r="F3" s="34"/>
      <c r="G3" s="34"/>
      <c r="H3" s="34"/>
      <c r="J3" s="34"/>
      <c r="K3" s="34"/>
      <c r="L3" s="34"/>
      <c r="M3" s="34"/>
      <c r="N3" s="34"/>
      <c r="O3" s="34"/>
      <c r="P3" s="34"/>
      <c r="Q3" s="34"/>
    </row>
    <row r="4" spans="1:18" x14ac:dyDescent="0.2">
      <c r="A4" s="112" t="s">
        <v>3</v>
      </c>
      <c r="B4" s="99"/>
      <c r="C4" s="100"/>
      <c r="D4" s="115" t="s">
        <v>4</v>
      </c>
      <c r="E4" s="35" t="s">
        <v>5</v>
      </c>
      <c r="F4" s="113"/>
      <c r="G4" s="116"/>
      <c r="H4" s="117">
        <v>40950</v>
      </c>
      <c r="J4" s="112" t="s">
        <v>3</v>
      </c>
      <c r="K4" s="99"/>
      <c r="L4" s="100"/>
      <c r="M4" s="115" t="s">
        <v>4</v>
      </c>
      <c r="N4" s="35" t="s">
        <v>5</v>
      </c>
      <c r="O4" s="113"/>
      <c r="P4" s="116"/>
      <c r="Q4" s="117">
        <v>40950</v>
      </c>
    </row>
    <row r="5" spans="1:18" ht="13.5" thickBot="1" x14ac:dyDescent="0.25">
      <c r="A5" s="118" t="s">
        <v>6</v>
      </c>
      <c r="B5" s="97"/>
      <c r="C5" s="98"/>
      <c r="D5" s="121" t="s">
        <v>7</v>
      </c>
      <c r="E5" s="37" t="s">
        <v>8</v>
      </c>
      <c r="F5" s="119"/>
      <c r="G5" s="122"/>
      <c r="H5" s="123"/>
      <c r="J5" s="118" t="s">
        <v>6</v>
      </c>
      <c r="K5" s="97"/>
      <c r="L5" s="98"/>
      <c r="M5" s="121" t="s">
        <v>7</v>
      </c>
      <c r="N5" s="37" t="s">
        <v>8</v>
      </c>
      <c r="O5" s="119"/>
      <c r="P5" s="122"/>
      <c r="Q5" s="123"/>
    </row>
    <row r="6" spans="1:18" x14ac:dyDescent="0.2">
      <c r="A6" s="38"/>
      <c r="B6" s="38"/>
      <c r="C6" s="38"/>
      <c r="D6" s="40"/>
      <c r="E6" s="39"/>
      <c r="F6" s="40"/>
      <c r="G6" s="40"/>
      <c r="H6" s="40"/>
      <c r="J6" s="38"/>
      <c r="K6" s="38"/>
      <c r="L6" s="38"/>
      <c r="M6" s="40"/>
      <c r="N6" s="39"/>
      <c r="O6" s="40"/>
      <c r="P6" s="40"/>
      <c r="Q6" s="40"/>
    </row>
    <row r="7" spans="1:18" ht="13.5" thickBot="1" x14ac:dyDescent="0.25">
      <c r="A7" s="19"/>
      <c r="B7" s="19"/>
      <c r="C7" s="19"/>
      <c r="D7" s="21"/>
      <c r="E7" s="19"/>
      <c r="F7" s="21"/>
      <c r="G7" s="21"/>
      <c r="H7" s="21"/>
      <c r="J7" s="19"/>
      <c r="K7" s="19"/>
      <c r="L7" s="19"/>
      <c r="M7" s="21"/>
      <c r="N7" s="19"/>
      <c r="O7" s="21"/>
      <c r="P7" s="21"/>
      <c r="Q7" s="21"/>
    </row>
    <row r="8" spans="1:18" x14ac:dyDescent="0.2">
      <c r="A8" s="124" t="s">
        <v>9</v>
      </c>
      <c r="B8" s="19"/>
      <c r="C8" s="125" t="s">
        <v>10</v>
      </c>
      <c r="D8" s="41" t="s">
        <v>11</v>
      </c>
      <c r="E8" s="126" t="s">
        <v>12</v>
      </c>
      <c r="F8" s="127" t="s">
        <v>13</v>
      </c>
      <c r="G8" s="126" t="s">
        <v>14</v>
      </c>
      <c r="H8" s="128" t="s">
        <v>15</v>
      </c>
      <c r="J8" s="124" t="s">
        <v>9</v>
      </c>
      <c r="K8" s="19"/>
      <c r="L8" s="125" t="s">
        <v>10</v>
      </c>
      <c r="M8" s="41" t="s">
        <v>11</v>
      </c>
      <c r="N8" s="126" t="s">
        <v>12</v>
      </c>
      <c r="O8" s="127" t="s">
        <v>13</v>
      </c>
      <c r="P8" s="126" t="s">
        <v>14</v>
      </c>
      <c r="Q8" s="128" t="s">
        <v>15</v>
      </c>
    </row>
    <row r="9" spans="1:18" ht="13.5" thickBot="1" x14ac:dyDescent="0.25">
      <c r="A9" s="129"/>
      <c r="B9" s="42"/>
      <c r="C9" s="130"/>
      <c r="D9" s="43" t="s">
        <v>16</v>
      </c>
      <c r="E9" s="131"/>
      <c r="F9" s="131"/>
      <c r="G9" s="131"/>
      <c r="H9" s="133"/>
      <c r="J9" s="129"/>
      <c r="K9" s="42"/>
      <c r="L9" s="130"/>
      <c r="M9" s="43" t="s">
        <v>16</v>
      </c>
      <c r="N9" s="131"/>
      <c r="O9" s="131"/>
      <c r="P9" s="131"/>
      <c r="Q9" s="133"/>
    </row>
    <row r="10" spans="1:18" x14ac:dyDescent="0.2">
      <c r="A10" s="42"/>
      <c r="B10" s="42"/>
      <c r="C10" s="42"/>
      <c r="D10" s="71"/>
      <c r="E10" s="42"/>
      <c r="F10" s="42"/>
      <c r="G10" s="42"/>
      <c r="H10" s="42"/>
      <c r="J10" s="42"/>
      <c r="K10" s="42"/>
      <c r="L10" s="42"/>
      <c r="M10" s="71"/>
      <c r="N10" s="42"/>
      <c r="O10" s="42"/>
      <c r="P10" s="42"/>
      <c r="Q10" s="42"/>
    </row>
    <row r="11" spans="1:18" x14ac:dyDescent="0.2">
      <c r="A11" s="72" t="s">
        <v>219</v>
      </c>
      <c r="B11" s="42"/>
      <c r="C11" s="42"/>
      <c r="D11" s="71"/>
      <c r="E11" s="42"/>
      <c r="F11" s="42"/>
      <c r="G11" s="42"/>
      <c r="H11" s="42"/>
      <c r="J11" s="72" t="s">
        <v>219</v>
      </c>
      <c r="K11" s="42"/>
      <c r="L11" s="42"/>
      <c r="M11" s="71"/>
      <c r="N11" s="42"/>
      <c r="O11" s="42"/>
      <c r="P11" s="42"/>
      <c r="Q11" s="42"/>
    </row>
    <row r="12" spans="1:18" ht="13.5" thickBot="1" x14ac:dyDescent="0.25">
      <c r="A12" s="19"/>
      <c r="B12" s="19"/>
      <c r="C12" s="19"/>
      <c r="D12" s="21"/>
      <c r="E12" s="19"/>
      <c r="F12" s="21"/>
      <c r="G12" s="21"/>
      <c r="H12" s="21"/>
      <c r="J12" s="19"/>
      <c r="K12" s="19"/>
      <c r="L12" s="19"/>
      <c r="M12" s="21"/>
      <c r="N12" s="19"/>
      <c r="O12" s="21"/>
      <c r="P12" s="21"/>
      <c r="Q12" s="21"/>
    </row>
    <row r="13" spans="1:18" ht="13.5" thickBot="1" x14ac:dyDescent="0.25">
      <c r="A13" s="73">
        <v>43</v>
      </c>
      <c r="B13" s="57"/>
      <c r="C13" s="162" t="s">
        <v>23</v>
      </c>
      <c r="D13" s="217"/>
      <c r="E13" s="217" t="s">
        <v>220</v>
      </c>
      <c r="F13" s="217"/>
      <c r="G13" s="217"/>
      <c r="H13" s="218"/>
      <c r="J13" s="73">
        <v>43</v>
      </c>
      <c r="K13" s="57"/>
      <c r="L13" s="162" t="s">
        <v>23</v>
      </c>
      <c r="M13" s="217"/>
      <c r="N13" s="217" t="s">
        <v>220</v>
      </c>
      <c r="O13" s="217"/>
      <c r="P13" s="217"/>
      <c r="Q13" s="218"/>
    </row>
    <row r="14" spans="1:18" ht="13.5" thickBot="1" x14ac:dyDescent="0.25">
      <c r="A14" s="73">
        <v>47</v>
      </c>
      <c r="B14" s="57"/>
      <c r="C14" s="150" t="s">
        <v>23</v>
      </c>
      <c r="D14" s="216"/>
      <c r="E14" s="216" t="s">
        <v>220</v>
      </c>
      <c r="F14" s="216"/>
      <c r="G14" s="216"/>
      <c r="H14" s="219"/>
      <c r="J14" s="73">
        <v>47</v>
      </c>
      <c r="K14" s="57"/>
      <c r="L14" s="150" t="s">
        <v>23</v>
      </c>
      <c r="M14" s="216"/>
      <c r="N14" s="216" t="s">
        <v>220</v>
      </c>
      <c r="O14" s="216"/>
      <c r="P14" s="216"/>
      <c r="Q14" s="219"/>
    </row>
    <row r="15" spans="1:18" ht="13.5" thickBot="1" x14ac:dyDescent="0.25">
      <c r="A15" s="73">
        <v>52</v>
      </c>
      <c r="B15" s="57"/>
      <c r="C15" s="225" t="s">
        <v>23</v>
      </c>
      <c r="D15" s="226">
        <v>40</v>
      </c>
      <c r="E15" s="227" t="s">
        <v>331</v>
      </c>
      <c r="F15" s="228" t="s">
        <v>5</v>
      </c>
      <c r="G15" s="229">
        <v>44121</v>
      </c>
      <c r="H15" s="230" t="s">
        <v>26</v>
      </c>
      <c r="J15" s="73">
        <v>52</v>
      </c>
      <c r="K15" s="57"/>
      <c r="L15" s="225" t="s">
        <v>23</v>
      </c>
      <c r="M15" s="226">
        <v>40</v>
      </c>
      <c r="N15" s="227" t="s">
        <v>331</v>
      </c>
      <c r="O15" s="228" t="s">
        <v>5</v>
      </c>
      <c r="P15" s="229">
        <v>44121</v>
      </c>
      <c r="Q15" s="230" t="s">
        <v>26</v>
      </c>
      <c r="R15" s="282"/>
    </row>
    <row r="16" spans="1:18" ht="13.5" thickBot="1" x14ac:dyDescent="0.25">
      <c r="A16" s="73">
        <v>57</v>
      </c>
      <c r="B16" s="57"/>
      <c r="C16" s="150" t="s">
        <v>23</v>
      </c>
      <c r="D16" s="151">
        <v>35</v>
      </c>
      <c r="E16" s="152" t="s">
        <v>331</v>
      </c>
      <c r="F16" s="153" t="s">
        <v>5</v>
      </c>
      <c r="G16" s="154">
        <v>43863</v>
      </c>
      <c r="H16" s="155" t="s">
        <v>26</v>
      </c>
      <c r="J16" s="73">
        <v>57</v>
      </c>
      <c r="K16" s="57"/>
      <c r="L16" s="150" t="s">
        <v>23</v>
      </c>
      <c r="M16" s="151">
        <v>35</v>
      </c>
      <c r="N16" s="152" t="s">
        <v>331</v>
      </c>
      <c r="O16" s="153" t="s">
        <v>5</v>
      </c>
      <c r="P16" s="154">
        <v>43863</v>
      </c>
      <c r="Q16" s="155" t="s">
        <v>26</v>
      </c>
    </row>
    <row r="17" spans="1:18" ht="13.5" customHeight="1" thickBot="1" x14ac:dyDescent="0.25">
      <c r="A17" s="73">
        <v>63</v>
      </c>
      <c r="B17" s="57"/>
      <c r="C17" s="150" t="s">
        <v>23</v>
      </c>
      <c r="D17" s="174"/>
      <c r="E17" s="152"/>
      <c r="F17" s="156"/>
      <c r="G17" s="158"/>
      <c r="H17" s="175"/>
      <c r="J17" s="73">
        <v>63</v>
      </c>
      <c r="K17" s="57"/>
      <c r="L17" s="150" t="s">
        <v>23</v>
      </c>
      <c r="M17" s="174"/>
      <c r="N17" s="152"/>
      <c r="O17" s="156"/>
      <c r="P17" s="158"/>
      <c r="Q17" s="175"/>
    </row>
    <row r="18" spans="1:18" ht="13.5" thickBot="1" x14ac:dyDescent="0.25">
      <c r="A18" s="73">
        <v>72</v>
      </c>
      <c r="B18" s="57"/>
      <c r="C18" s="225" t="s">
        <v>23</v>
      </c>
      <c r="D18" s="226">
        <v>60</v>
      </c>
      <c r="E18" s="285" t="s">
        <v>327</v>
      </c>
      <c r="F18" s="228" t="s">
        <v>5</v>
      </c>
      <c r="G18" s="229">
        <v>44121</v>
      </c>
      <c r="H18" s="230" t="s">
        <v>26</v>
      </c>
      <c r="J18" s="73">
        <v>72</v>
      </c>
      <c r="K18" s="57"/>
      <c r="L18" s="225" t="s">
        <v>23</v>
      </c>
      <c r="M18" s="226">
        <v>60</v>
      </c>
      <c r="N18" s="285" t="s">
        <v>327</v>
      </c>
      <c r="O18" s="228" t="s">
        <v>5</v>
      </c>
      <c r="P18" s="229">
        <v>44121</v>
      </c>
      <c r="Q18" s="230" t="s">
        <v>26</v>
      </c>
    </row>
    <row r="19" spans="1:18" ht="13.5" thickBot="1" x14ac:dyDescent="0.25">
      <c r="A19" s="73">
        <v>84</v>
      </c>
      <c r="B19" s="57"/>
      <c r="C19" s="150" t="s">
        <v>23</v>
      </c>
      <c r="D19" s="156">
        <v>67.5</v>
      </c>
      <c r="E19" s="152" t="s">
        <v>120</v>
      </c>
      <c r="F19" s="157" t="s">
        <v>5</v>
      </c>
      <c r="G19" s="186">
        <v>42637</v>
      </c>
      <c r="H19" s="175" t="s">
        <v>26</v>
      </c>
      <c r="J19" s="73">
        <v>84</v>
      </c>
      <c r="K19" s="57"/>
      <c r="L19" s="150" t="s">
        <v>23</v>
      </c>
      <c r="M19" s="156">
        <v>67.5</v>
      </c>
      <c r="N19" s="152" t="s">
        <v>120</v>
      </c>
      <c r="O19" s="157" t="s">
        <v>5</v>
      </c>
      <c r="P19" s="186">
        <v>42637</v>
      </c>
      <c r="Q19" s="175" t="s">
        <v>26</v>
      </c>
    </row>
    <row r="20" spans="1:18" ht="13.5" thickBot="1" x14ac:dyDescent="0.25">
      <c r="A20" s="73" t="s">
        <v>35</v>
      </c>
      <c r="B20" s="57"/>
      <c r="C20" s="168" t="s">
        <v>23</v>
      </c>
      <c r="D20" s="221"/>
      <c r="E20" s="221" t="s">
        <v>220</v>
      </c>
      <c r="F20" s="221"/>
      <c r="G20" s="221"/>
      <c r="H20" s="222"/>
      <c r="J20" s="73" t="s">
        <v>35</v>
      </c>
      <c r="K20" s="57"/>
      <c r="L20" s="168" t="s">
        <v>23</v>
      </c>
      <c r="M20" s="221"/>
      <c r="N20" s="221" t="s">
        <v>220</v>
      </c>
      <c r="O20" s="221"/>
      <c r="P20" s="221"/>
      <c r="Q20" s="222"/>
    </row>
    <row r="21" spans="1:18" x14ac:dyDescent="0.2">
      <c r="A21" s="16"/>
      <c r="B21" s="16"/>
      <c r="C21" s="19"/>
      <c r="D21" s="46"/>
      <c r="E21" s="19"/>
      <c r="F21" s="21"/>
      <c r="G21" s="47"/>
      <c r="H21" s="21"/>
      <c r="J21" s="16"/>
      <c r="K21" s="16"/>
      <c r="L21" s="19"/>
      <c r="M21" s="46"/>
      <c r="N21" s="19"/>
      <c r="O21" s="21"/>
      <c r="P21" s="47"/>
      <c r="Q21" s="21"/>
    </row>
    <row r="22" spans="1:18" x14ac:dyDescent="0.2">
      <c r="A22" s="16"/>
      <c r="B22" s="16"/>
      <c r="C22" s="19"/>
      <c r="D22" s="46"/>
      <c r="E22" s="19"/>
      <c r="F22" s="21"/>
      <c r="G22" s="47"/>
      <c r="H22" s="21"/>
      <c r="J22" s="16"/>
      <c r="K22" s="16"/>
      <c r="L22" s="19"/>
      <c r="M22" s="46"/>
      <c r="N22" s="19"/>
      <c r="O22" s="21"/>
      <c r="P22" s="47"/>
      <c r="Q22" s="21"/>
    </row>
    <row r="23" spans="1:18" x14ac:dyDescent="0.2">
      <c r="A23" s="72" t="s">
        <v>221</v>
      </c>
      <c r="B23" s="42"/>
      <c r="C23" s="42"/>
      <c r="D23" s="71"/>
      <c r="E23" s="42"/>
      <c r="F23" s="42"/>
      <c r="G23" s="42"/>
      <c r="H23" s="42"/>
      <c r="J23" s="72" t="s">
        <v>221</v>
      </c>
      <c r="K23" s="42"/>
      <c r="L23" s="42"/>
      <c r="M23" s="71"/>
      <c r="N23" s="42"/>
      <c r="O23" s="42"/>
      <c r="P23" s="42"/>
      <c r="Q23" s="42"/>
    </row>
    <row r="24" spans="1:18" ht="13.5" thickBot="1" x14ac:dyDescent="0.25">
      <c r="A24" s="19"/>
      <c r="B24" s="19"/>
      <c r="C24" s="19"/>
      <c r="D24" s="21"/>
      <c r="E24" s="19"/>
      <c r="F24" s="21"/>
      <c r="G24" s="21"/>
      <c r="H24" s="21"/>
      <c r="J24" s="19"/>
      <c r="K24" s="19"/>
      <c r="L24" s="19"/>
      <c r="M24" s="21"/>
      <c r="N24" s="19"/>
      <c r="O24" s="21"/>
      <c r="P24" s="21"/>
      <c r="Q24" s="21"/>
    </row>
    <row r="25" spans="1:18" ht="13.5" thickBot="1" x14ac:dyDescent="0.25">
      <c r="A25" s="73">
        <v>53</v>
      </c>
      <c r="B25" s="57"/>
      <c r="C25" s="162" t="s">
        <v>23</v>
      </c>
      <c r="D25" s="217"/>
      <c r="E25" s="217" t="s">
        <v>220</v>
      </c>
      <c r="F25" s="217"/>
      <c r="G25" s="217"/>
      <c r="H25" s="218"/>
      <c r="J25" s="73">
        <v>53</v>
      </c>
      <c r="K25" s="57"/>
      <c r="L25" s="162" t="s">
        <v>23</v>
      </c>
      <c r="M25" s="217"/>
      <c r="N25" s="217" t="s">
        <v>220</v>
      </c>
      <c r="O25" s="217"/>
      <c r="P25" s="217"/>
      <c r="Q25" s="218"/>
    </row>
    <row r="26" spans="1:18" ht="13.5" thickBot="1" x14ac:dyDescent="0.25">
      <c r="A26" s="73">
        <v>59</v>
      </c>
      <c r="B26" s="57"/>
      <c r="C26" s="150" t="s">
        <v>23</v>
      </c>
      <c r="D26" s="216"/>
      <c r="E26" s="216" t="s">
        <v>220</v>
      </c>
      <c r="F26" s="216"/>
      <c r="G26" s="216"/>
      <c r="H26" s="219"/>
      <c r="J26" s="73">
        <v>59</v>
      </c>
      <c r="K26" s="57"/>
      <c r="L26" s="150" t="s">
        <v>23</v>
      </c>
      <c r="M26" s="216"/>
      <c r="N26" s="216" t="s">
        <v>220</v>
      </c>
      <c r="O26" s="216"/>
      <c r="P26" s="216"/>
      <c r="Q26" s="219"/>
    </row>
    <row r="27" spans="1:18" ht="13.5" thickBot="1" x14ac:dyDescent="0.25">
      <c r="A27" s="73">
        <v>66</v>
      </c>
      <c r="B27" s="57"/>
      <c r="C27" s="150" t="s">
        <v>23</v>
      </c>
      <c r="D27" s="151">
        <v>107.5</v>
      </c>
      <c r="E27" s="152" t="s">
        <v>291</v>
      </c>
      <c r="F27" s="153" t="s">
        <v>5</v>
      </c>
      <c r="G27" s="154" t="s">
        <v>332</v>
      </c>
      <c r="H27" s="155" t="s">
        <v>26</v>
      </c>
      <c r="J27" s="73">
        <v>66</v>
      </c>
      <c r="K27" s="57"/>
      <c r="L27" s="150" t="s">
        <v>23</v>
      </c>
      <c r="M27" s="151">
        <v>107.5</v>
      </c>
      <c r="N27" s="152" t="s">
        <v>291</v>
      </c>
      <c r="O27" s="153" t="s">
        <v>5</v>
      </c>
      <c r="P27" s="154" t="s">
        <v>332</v>
      </c>
      <c r="Q27" s="155" t="s">
        <v>26</v>
      </c>
    </row>
    <row r="28" spans="1:18" ht="13.5" thickBot="1" x14ac:dyDescent="0.25">
      <c r="A28" s="73">
        <v>74</v>
      </c>
      <c r="B28" s="57"/>
      <c r="C28" s="225" t="s">
        <v>23</v>
      </c>
      <c r="D28" s="226">
        <v>110</v>
      </c>
      <c r="E28" s="283" t="s">
        <v>341</v>
      </c>
      <c r="F28" s="228" t="s">
        <v>5</v>
      </c>
      <c r="G28" s="229">
        <v>44121</v>
      </c>
      <c r="H28" s="230" t="s">
        <v>26</v>
      </c>
      <c r="J28" s="73">
        <v>74</v>
      </c>
      <c r="K28" s="57"/>
      <c r="L28" s="150" t="s">
        <v>23</v>
      </c>
      <c r="M28" s="174">
        <v>143</v>
      </c>
      <c r="N28" s="152" t="s">
        <v>116</v>
      </c>
      <c r="O28" s="157" t="s">
        <v>5</v>
      </c>
      <c r="P28" s="158">
        <v>40705</v>
      </c>
      <c r="Q28" s="175" t="s">
        <v>117</v>
      </c>
    </row>
    <row r="29" spans="1:18" ht="13.5" thickBot="1" x14ac:dyDescent="0.25">
      <c r="A29" s="73">
        <v>83</v>
      </c>
      <c r="B29" s="57"/>
      <c r="C29" s="150" t="s">
        <v>23</v>
      </c>
      <c r="D29" s="151">
        <v>110</v>
      </c>
      <c r="E29" s="152" t="s">
        <v>27</v>
      </c>
      <c r="F29" s="153" t="s">
        <v>5</v>
      </c>
      <c r="G29" s="154">
        <v>41804</v>
      </c>
      <c r="H29" s="155" t="s">
        <v>28</v>
      </c>
      <c r="I29" s="12"/>
      <c r="J29" s="73">
        <v>83</v>
      </c>
      <c r="K29" s="57"/>
      <c r="L29" s="150" t="s">
        <v>23</v>
      </c>
      <c r="M29" s="151">
        <v>110</v>
      </c>
      <c r="N29" s="152" t="s">
        <v>27</v>
      </c>
      <c r="O29" s="153" t="s">
        <v>5</v>
      </c>
      <c r="P29" s="154">
        <v>41804</v>
      </c>
      <c r="Q29" s="155" t="s">
        <v>28</v>
      </c>
      <c r="R29" s="12"/>
    </row>
    <row r="30" spans="1:18" ht="13.5" thickBot="1" x14ac:dyDescent="0.25">
      <c r="A30" s="73">
        <v>93</v>
      </c>
      <c r="B30" s="57"/>
      <c r="C30" s="150" t="s">
        <v>23</v>
      </c>
      <c r="D30" s="216"/>
      <c r="E30" s="216" t="s">
        <v>220</v>
      </c>
      <c r="F30" s="216"/>
      <c r="G30" s="216"/>
      <c r="H30" s="219"/>
      <c r="J30" s="73">
        <v>93</v>
      </c>
      <c r="K30" s="57"/>
      <c r="L30" s="150" t="s">
        <v>23</v>
      </c>
      <c r="M30" s="174">
        <v>132.5</v>
      </c>
      <c r="N30" s="152" t="s">
        <v>119</v>
      </c>
      <c r="O30" s="156" t="s">
        <v>8</v>
      </c>
      <c r="P30" s="158">
        <v>39243</v>
      </c>
      <c r="Q30" s="175" t="s">
        <v>109</v>
      </c>
    </row>
    <row r="31" spans="1:18" ht="13.5" thickBot="1" x14ac:dyDescent="0.25">
      <c r="A31" s="73">
        <v>105</v>
      </c>
      <c r="B31" s="57"/>
      <c r="C31" s="150" t="s">
        <v>23</v>
      </c>
      <c r="D31" s="156">
        <v>130</v>
      </c>
      <c r="E31" s="152" t="s">
        <v>32</v>
      </c>
      <c r="F31" s="157" t="s">
        <v>5</v>
      </c>
      <c r="G31" s="186">
        <v>41566</v>
      </c>
      <c r="H31" s="175" t="s">
        <v>26</v>
      </c>
      <c r="I31" s="12"/>
      <c r="J31" s="73">
        <v>105</v>
      </c>
      <c r="K31" s="57"/>
      <c r="L31" s="150" t="s">
        <v>23</v>
      </c>
      <c r="M31" s="156">
        <v>130</v>
      </c>
      <c r="N31" s="152" t="s">
        <v>32</v>
      </c>
      <c r="O31" s="157" t="s">
        <v>5</v>
      </c>
      <c r="P31" s="186">
        <v>41566</v>
      </c>
      <c r="Q31" s="175" t="s">
        <v>26</v>
      </c>
      <c r="R31" s="12"/>
    </row>
    <row r="32" spans="1:18" ht="13.5" thickBot="1" x14ac:dyDescent="0.25">
      <c r="A32" s="73">
        <v>120</v>
      </c>
      <c r="B32" s="57"/>
      <c r="C32" s="150" t="s">
        <v>23</v>
      </c>
      <c r="D32" s="156">
        <v>162.5</v>
      </c>
      <c r="E32" s="152" t="s">
        <v>33</v>
      </c>
      <c r="F32" s="153" t="s">
        <v>5</v>
      </c>
      <c r="G32" s="154">
        <v>42357</v>
      </c>
      <c r="H32" s="155" t="s">
        <v>34</v>
      </c>
      <c r="I32" s="12"/>
      <c r="J32" s="73">
        <v>120</v>
      </c>
      <c r="K32" s="57"/>
      <c r="L32" s="150" t="s">
        <v>23</v>
      </c>
      <c r="M32" s="174">
        <v>162.5</v>
      </c>
      <c r="N32" s="152" t="s">
        <v>33</v>
      </c>
      <c r="O32" s="156" t="s">
        <v>5</v>
      </c>
      <c r="P32" s="158">
        <v>42357</v>
      </c>
      <c r="Q32" s="175" t="s">
        <v>34</v>
      </c>
    </row>
    <row r="33" spans="1:17" ht="13.5" thickBot="1" x14ac:dyDescent="0.25">
      <c r="A33" s="73" t="s">
        <v>211</v>
      </c>
      <c r="B33" s="57"/>
      <c r="C33" s="225" t="s">
        <v>23</v>
      </c>
      <c r="D33" s="226">
        <v>122.5</v>
      </c>
      <c r="E33" s="285" t="s">
        <v>328</v>
      </c>
      <c r="F33" s="228" t="s">
        <v>5</v>
      </c>
      <c r="G33" s="229">
        <v>44121</v>
      </c>
      <c r="H33" s="230" t="s">
        <v>303</v>
      </c>
      <c r="J33" s="73" t="s">
        <v>211</v>
      </c>
      <c r="K33" s="57"/>
      <c r="L33" s="225" t="s">
        <v>23</v>
      </c>
      <c r="M33" s="226">
        <v>122.5</v>
      </c>
      <c r="N33" s="285" t="s">
        <v>328</v>
      </c>
      <c r="O33" s="228" t="s">
        <v>5</v>
      </c>
      <c r="P33" s="229">
        <v>44121</v>
      </c>
      <c r="Q33" s="230" t="s">
        <v>303</v>
      </c>
    </row>
    <row r="35" spans="1:17" ht="15.75" x14ac:dyDescent="0.2">
      <c r="A35" s="111" t="s">
        <v>222</v>
      </c>
      <c r="B35" s="111"/>
      <c r="C35" s="111"/>
      <c r="D35" s="111"/>
      <c r="E35" s="111"/>
      <c r="F35" s="111"/>
      <c r="G35" s="111"/>
      <c r="H35" s="111"/>
      <c r="J35" s="111" t="s">
        <v>223</v>
      </c>
      <c r="K35" s="111"/>
      <c r="L35" s="111"/>
      <c r="M35" s="111"/>
      <c r="N35" s="111"/>
      <c r="O35" s="111"/>
      <c r="P35" s="111"/>
      <c r="Q35" s="111"/>
    </row>
    <row r="36" spans="1:17" ht="16.5" thickBot="1" x14ac:dyDescent="0.25">
      <c r="A36" s="34"/>
      <c r="B36" s="34"/>
      <c r="C36" s="34"/>
      <c r="D36" s="34"/>
      <c r="E36" s="34"/>
      <c r="F36" s="34"/>
      <c r="G36" s="34"/>
      <c r="H36" s="34"/>
      <c r="J36" s="34"/>
      <c r="K36" s="34"/>
      <c r="L36" s="34"/>
      <c r="M36" s="34"/>
      <c r="N36" s="34"/>
      <c r="O36" s="34"/>
      <c r="P36" s="34"/>
      <c r="Q36" s="34"/>
    </row>
    <row r="37" spans="1:17" x14ac:dyDescent="0.2">
      <c r="A37" s="112" t="s">
        <v>3</v>
      </c>
      <c r="B37" s="99"/>
      <c r="C37" s="100"/>
      <c r="D37" s="115" t="s">
        <v>4</v>
      </c>
      <c r="E37" s="35" t="s">
        <v>5</v>
      </c>
      <c r="F37" s="113"/>
      <c r="G37" s="116"/>
      <c r="H37" s="117">
        <v>0</v>
      </c>
      <c r="J37" s="112" t="s">
        <v>3</v>
      </c>
      <c r="K37" s="99"/>
      <c r="L37" s="100"/>
      <c r="M37" s="115" t="s">
        <v>4</v>
      </c>
      <c r="N37" s="35" t="s">
        <v>5</v>
      </c>
      <c r="O37" s="113"/>
      <c r="P37" s="116"/>
      <c r="Q37" s="117">
        <v>0</v>
      </c>
    </row>
    <row r="38" spans="1:17" ht="13.5" thickBot="1" x14ac:dyDescent="0.25">
      <c r="A38" s="118" t="s">
        <v>6</v>
      </c>
      <c r="B38" s="97"/>
      <c r="C38" s="98"/>
      <c r="D38" s="121" t="s">
        <v>7</v>
      </c>
      <c r="E38" s="37" t="s">
        <v>8</v>
      </c>
      <c r="F38" s="119"/>
      <c r="G38" s="122"/>
      <c r="H38" s="123"/>
      <c r="J38" s="118" t="s">
        <v>6</v>
      </c>
      <c r="K38" s="97"/>
      <c r="L38" s="98"/>
      <c r="M38" s="121" t="s">
        <v>7</v>
      </c>
      <c r="N38" s="37" t="s">
        <v>8</v>
      </c>
      <c r="O38" s="119"/>
      <c r="P38" s="122"/>
      <c r="Q38" s="123"/>
    </row>
    <row r="39" spans="1:17" x14ac:dyDescent="0.2">
      <c r="A39" s="38"/>
      <c r="B39" s="38"/>
      <c r="C39" s="38"/>
      <c r="D39" s="40"/>
      <c r="E39" s="39"/>
      <c r="F39" s="40"/>
      <c r="G39" s="40"/>
      <c r="H39" s="40"/>
      <c r="J39" s="38"/>
      <c r="K39" s="38"/>
      <c r="L39" s="38"/>
      <c r="M39" s="40"/>
      <c r="N39" s="39"/>
      <c r="O39" s="40"/>
      <c r="P39" s="40"/>
      <c r="Q39" s="40"/>
    </row>
    <row r="40" spans="1:17" ht="13.5" thickBot="1" x14ac:dyDescent="0.25">
      <c r="A40" s="19"/>
      <c r="B40" s="19"/>
      <c r="C40" s="19"/>
      <c r="D40" s="21"/>
      <c r="E40" s="19"/>
      <c r="F40" s="21"/>
      <c r="G40" s="21"/>
      <c r="H40" s="21"/>
      <c r="J40" s="19"/>
      <c r="K40" s="19"/>
      <c r="L40" s="19"/>
      <c r="M40" s="21"/>
      <c r="N40" s="19"/>
      <c r="O40" s="21"/>
      <c r="P40" s="21"/>
      <c r="Q40" s="21"/>
    </row>
    <row r="41" spans="1:17" x14ac:dyDescent="0.2">
      <c r="A41" s="124" t="s">
        <v>9</v>
      </c>
      <c r="B41" s="19"/>
      <c r="C41" s="125" t="s">
        <v>10</v>
      </c>
      <c r="D41" s="41" t="s">
        <v>11</v>
      </c>
      <c r="E41" s="126" t="s">
        <v>12</v>
      </c>
      <c r="F41" s="127" t="s">
        <v>13</v>
      </c>
      <c r="G41" s="126" t="s">
        <v>14</v>
      </c>
      <c r="H41" s="128" t="s">
        <v>15</v>
      </c>
      <c r="J41" s="124" t="s">
        <v>9</v>
      </c>
      <c r="K41" s="19"/>
      <c r="L41" s="125" t="s">
        <v>10</v>
      </c>
      <c r="M41" s="41" t="s">
        <v>11</v>
      </c>
      <c r="N41" s="126" t="s">
        <v>12</v>
      </c>
      <c r="O41" s="127" t="s">
        <v>13</v>
      </c>
      <c r="P41" s="126" t="s">
        <v>14</v>
      </c>
      <c r="Q41" s="128" t="s">
        <v>15</v>
      </c>
    </row>
    <row r="42" spans="1:17" ht="13.5" thickBot="1" x14ac:dyDescent="0.25">
      <c r="A42" s="129"/>
      <c r="B42" s="42"/>
      <c r="C42" s="130"/>
      <c r="D42" s="43" t="s">
        <v>16</v>
      </c>
      <c r="E42" s="131"/>
      <c r="F42" s="131"/>
      <c r="G42" s="131"/>
      <c r="H42" s="133"/>
      <c r="J42" s="129"/>
      <c r="K42" s="42"/>
      <c r="L42" s="130"/>
      <c r="M42" s="43" t="s">
        <v>16</v>
      </c>
      <c r="N42" s="131"/>
      <c r="O42" s="131"/>
      <c r="P42" s="131"/>
      <c r="Q42" s="133"/>
    </row>
    <row r="43" spans="1:17" x14ac:dyDescent="0.2">
      <c r="A43" s="42"/>
      <c r="B43" s="42"/>
      <c r="C43" s="42"/>
      <c r="D43" s="71"/>
      <c r="E43" s="42"/>
      <c r="F43" s="42"/>
      <c r="G43" s="42"/>
      <c r="H43" s="42"/>
      <c r="J43" s="42"/>
      <c r="K43" s="42"/>
      <c r="L43" s="42"/>
      <c r="M43" s="71"/>
      <c r="N43" s="42"/>
      <c r="O43" s="42"/>
      <c r="P43" s="42"/>
      <c r="Q43" s="42"/>
    </row>
    <row r="44" spans="1:17" x14ac:dyDescent="0.2">
      <c r="A44" s="72" t="s">
        <v>219</v>
      </c>
      <c r="B44" s="42"/>
      <c r="C44" s="42"/>
      <c r="D44" s="71"/>
      <c r="E44" s="42"/>
      <c r="F44" s="42"/>
      <c r="G44" s="42"/>
      <c r="H44" s="42"/>
      <c r="J44" s="72" t="s">
        <v>219</v>
      </c>
      <c r="K44" s="42"/>
      <c r="L44" s="42"/>
      <c r="M44" s="71"/>
      <c r="N44" s="42"/>
      <c r="O44" s="42"/>
      <c r="P44" s="42"/>
      <c r="Q44" s="42"/>
    </row>
    <row r="45" spans="1:17" ht="13.5" thickBot="1" x14ac:dyDescent="0.25">
      <c r="A45" s="19"/>
      <c r="B45" s="19"/>
      <c r="C45" s="19"/>
      <c r="D45" s="21"/>
      <c r="E45" s="19"/>
      <c r="F45" s="21"/>
      <c r="G45" s="21"/>
      <c r="H45" s="21"/>
      <c r="J45" s="19"/>
      <c r="K45" s="19"/>
      <c r="L45" s="19"/>
      <c r="M45" s="21"/>
      <c r="N45" s="19"/>
      <c r="O45" s="21"/>
      <c r="P45" s="21"/>
      <c r="Q45" s="21"/>
    </row>
    <row r="46" spans="1:17" ht="13.5" thickBot="1" x14ac:dyDescent="0.25">
      <c r="A46" s="73">
        <v>43</v>
      </c>
      <c r="B46" s="57"/>
      <c r="C46" s="162" t="s">
        <v>23</v>
      </c>
      <c r="D46" s="217"/>
      <c r="E46" s="217" t="s">
        <v>220</v>
      </c>
      <c r="F46" s="217"/>
      <c r="G46" s="217"/>
      <c r="H46" s="218"/>
      <c r="J46" s="73">
        <v>43</v>
      </c>
      <c r="K46" s="57"/>
      <c r="L46" s="162" t="s">
        <v>23</v>
      </c>
      <c r="M46" s="217"/>
      <c r="N46" s="217" t="s">
        <v>220</v>
      </c>
      <c r="O46" s="217"/>
      <c r="P46" s="217"/>
      <c r="Q46" s="218"/>
    </row>
    <row r="47" spans="1:17" ht="13.5" thickBot="1" x14ac:dyDescent="0.25">
      <c r="A47" s="73">
        <v>47</v>
      </c>
      <c r="B47" s="57"/>
      <c r="C47" s="150" t="s">
        <v>23</v>
      </c>
      <c r="D47" s="216"/>
      <c r="E47" s="216" t="s">
        <v>220</v>
      </c>
      <c r="F47" s="216"/>
      <c r="G47" s="216"/>
      <c r="H47" s="219"/>
      <c r="J47" s="73">
        <v>47</v>
      </c>
      <c r="K47" s="57"/>
      <c r="L47" s="150" t="s">
        <v>23</v>
      </c>
      <c r="M47" s="216"/>
      <c r="N47" s="216" t="s">
        <v>220</v>
      </c>
      <c r="O47" s="216"/>
      <c r="P47" s="216"/>
      <c r="Q47" s="219"/>
    </row>
    <row r="48" spans="1:17" ht="13.5" thickBot="1" x14ac:dyDescent="0.25">
      <c r="A48" s="73">
        <v>52</v>
      </c>
      <c r="B48" s="57"/>
      <c r="C48" s="150" t="s">
        <v>23</v>
      </c>
      <c r="D48" s="156">
        <v>50</v>
      </c>
      <c r="E48" s="152" t="s">
        <v>41</v>
      </c>
      <c r="F48" s="157" t="s">
        <v>5</v>
      </c>
      <c r="G48" s="186">
        <v>42637</v>
      </c>
      <c r="H48" s="175" t="s">
        <v>26</v>
      </c>
      <c r="J48" s="73">
        <v>52</v>
      </c>
      <c r="K48" s="57"/>
      <c r="L48" s="150" t="s">
        <v>23</v>
      </c>
      <c r="M48" s="156">
        <v>50</v>
      </c>
      <c r="N48" s="152" t="s">
        <v>41</v>
      </c>
      <c r="O48" s="157" t="s">
        <v>5</v>
      </c>
      <c r="P48" s="186">
        <v>42637</v>
      </c>
      <c r="Q48" s="175" t="s">
        <v>26</v>
      </c>
    </row>
    <row r="49" spans="1:18" ht="13.5" thickBot="1" x14ac:dyDescent="0.25">
      <c r="A49" s="73">
        <v>57</v>
      </c>
      <c r="B49" s="57"/>
      <c r="C49" s="150" t="s">
        <v>23</v>
      </c>
      <c r="D49" s="151">
        <v>60</v>
      </c>
      <c r="E49" s="152" t="s">
        <v>47</v>
      </c>
      <c r="F49" s="153" t="s">
        <v>5</v>
      </c>
      <c r="G49" s="154">
        <v>42770</v>
      </c>
      <c r="H49" s="155" t="s">
        <v>26</v>
      </c>
      <c r="J49" s="73">
        <v>57</v>
      </c>
      <c r="K49" s="57"/>
      <c r="L49" s="150" t="s">
        <v>23</v>
      </c>
      <c r="M49" s="151">
        <v>60</v>
      </c>
      <c r="N49" s="152" t="s">
        <v>47</v>
      </c>
      <c r="O49" s="153" t="s">
        <v>5</v>
      </c>
      <c r="P49" s="154">
        <v>42770</v>
      </c>
      <c r="Q49" s="155" t="s">
        <v>26</v>
      </c>
    </row>
    <row r="50" spans="1:18" ht="13.5" customHeight="1" thickBot="1" x14ac:dyDescent="0.25">
      <c r="A50" s="73">
        <v>63</v>
      </c>
      <c r="B50" s="57"/>
      <c r="C50" s="150" t="s">
        <v>23</v>
      </c>
      <c r="D50" s="156">
        <v>60</v>
      </c>
      <c r="E50" s="152" t="s">
        <v>51</v>
      </c>
      <c r="F50" s="157" t="s">
        <v>5</v>
      </c>
      <c r="G50" s="158">
        <v>42601</v>
      </c>
      <c r="H50" s="175" t="s">
        <v>52</v>
      </c>
      <c r="J50" s="73">
        <v>63</v>
      </c>
      <c r="K50" s="57"/>
      <c r="L50" s="150" t="s">
        <v>23</v>
      </c>
      <c r="M50" s="156">
        <v>60</v>
      </c>
      <c r="N50" s="152" t="s">
        <v>51</v>
      </c>
      <c r="O50" s="157" t="s">
        <v>5</v>
      </c>
      <c r="P50" s="158">
        <v>42601</v>
      </c>
      <c r="Q50" s="175" t="s">
        <v>52</v>
      </c>
    </row>
    <row r="51" spans="1:18" ht="13.5" thickBot="1" x14ac:dyDescent="0.25">
      <c r="A51" s="73">
        <v>72</v>
      </c>
      <c r="B51" s="57"/>
      <c r="C51" s="150" t="s">
        <v>23</v>
      </c>
      <c r="D51" s="151">
        <v>90</v>
      </c>
      <c r="E51" s="152" t="s">
        <v>300</v>
      </c>
      <c r="F51" s="153" t="s">
        <v>5</v>
      </c>
      <c r="G51" s="154">
        <v>43638</v>
      </c>
      <c r="H51" s="155" t="s">
        <v>26</v>
      </c>
      <c r="I51" s="12"/>
      <c r="J51" s="73">
        <v>72</v>
      </c>
      <c r="K51" s="57"/>
      <c r="L51" s="150" t="s">
        <v>23</v>
      </c>
      <c r="M51" s="151">
        <v>90</v>
      </c>
      <c r="N51" s="152" t="s">
        <v>300</v>
      </c>
      <c r="O51" s="153" t="s">
        <v>5</v>
      </c>
      <c r="P51" s="154">
        <v>43638</v>
      </c>
      <c r="Q51" s="155" t="s">
        <v>26</v>
      </c>
    </row>
    <row r="52" spans="1:18" ht="13.5" thickBot="1" x14ac:dyDescent="0.25">
      <c r="A52" s="73">
        <v>84</v>
      </c>
      <c r="B52" s="57"/>
      <c r="C52" s="150" t="s">
        <v>23</v>
      </c>
      <c r="D52" s="174">
        <v>75</v>
      </c>
      <c r="E52" s="152" t="s">
        <v>224</v>
      </c>
      <c r="F52" s="157" t="s">
        <v>5</v>
      </c>
      <c r="G52" s="158">
        <v>41315</v>
      </c>
      <c r="H52" s="175" t="s">
        <v>26</v>
      </c>
      <c r="I52" s="13"/>
      <c r="J52" s="73">
        <v>84</v>
      </c>
      <c r="K52" s="57"/>
      <c r="L52" s="150" t="s">
        <v>23</v>
      </c>
      <c r="M52" s="174">
        <v>75</v>
      </c>
      <c r="N52" s="152" t="s">
        <v>224</v>
      </c>
      <c r="O52" s="157" t="s">
        <v>5</v>
      </c>
      <c r="P52" s="158">
        <v>41315</v>
      </c>
      <c r="Q52" s="175" t="s">
        <v>26</v>
      </c>
      <c r="R52" s="13"/>
    </row>
    <row r="53" spans="1:18" ht="13.5" thickBot="1" x14ac:dyDescent="0.25">
      <c r="A53" s="73" t="s">
        <v>35</v>
      </c>
      <c r="B53" s="57"/>
      <c r="C53" s="168" t="s">
        <v>23</v>
      </c>
      <c r="D53" s="169">
        <v>102.5</v>
      </c>
      <c r="E53" s="170" t="s">
        <v>61</v>
      </c>
      <c r="F53" s="171" t="s">
        <v>5</v>
      </c>
      <c r="G53" s="172">
        <v>42273</v>
      </c>
      <c r="H53" s="173" t="s">
        <v>26</v>
      </c>
      <c r="I53" s="12"/>
      <c r="J53" s="73" t="s">
        <v>35</v>
      </c>
      <c r="K53" s="57"/>
      <c r="L53" s="168" t="s">
        <v>23</v>
      </c>
      <c r="M53" s="169">
        <v>102.5</v>
      </c>
      <c r="N53" s="170" t="s">
        <v>61</v>
      </c>
      <c r="O53" s="171" t="s">
        <v>5</v>
      </c>
      <c r="P53" s="172">
        <v>42273</v>
      </c>
      <c r="Q53" s="173" t="s">
        <v>26</v>
      </c>
      <c r="R53" s="12"/>
    </row>
    <row r="54" spans="1:18" x14ac:dyDescent="0.2">
      <c r="A54" s="16"/>
      <c r="B54" s="16"/>
      <c r="C54" s="19"/>
      <c r="D54" s="46"/>
      <c r="E54" s="19"/>
      <c r="F54" s="21"/>
      <c r="G54" s="47"/>
      <c r="H54" s="21"/>
      <c r="J54" s="16"/>
      <c r="K54" s="16"/>
      <c r="L54" s="19"/>
      <c r="M54" s="46"/>
      <c r="N54" s="19"/>
      <c r="O54" s="21"/>
      <c r="P54" s="47"/>
      <c r="Q54" s="21"/>
    </row>
    <row r="55" spans="1:18" x14ac:dyDescent="0.2">
      <c r="A55" s="16"/>
      <c r="B55" s="16"/>
      <c r="C55" s="19"/>
      <c r="D55" s="46"/>
      <c r="E55" s="19"/>
      <c r="F55" s="21"/>
      <c r="G55" s="47"/>
      <c r="H55" s="21"/>
      <c r="J55" s="16"/>
      <c r="K55" s="16"/>
      <c r="L55" s="19"/>
      <c r="M55" s="46"/>
      <c r="N55" s="19"/>
      <c r="O55" s="21"/>
      <c r="P55" s="47"/>
      <c r="Q55" s="21"/>
    </row>
    <row r="56" spans="1:18" x14ac:dyDescent="0.2">
      <c r="A56" s="72" t="s">
        <v>221</v>
      </c>
      <c r="B56" s="42"/>
      <c r="C56" s="42"/>
      <c r="D56" s="71"/>
      <c r="E56" s="42"/>
      <c r="F56" s="42"/>
      <c r="G56" s="42"/>
      <c r="H56" s="42"/>
      <c r="J56" s="72" t="s">
        <v>221</v>
      </c>
      <c r="K56" s="42"/>
      <c r="L56" s="42"/>
      <c r="M56" s="71"/>
      <c r="N56" s="42"/>
      <c r="O56" s="42"/>
      <c r="P56" s="42"/>
      <c r="Q56" s="42"/>
    </row>
    <row r="57" spans="1:18" ht="13.5" thickBot="1" x14ac:dyDescent="0.25">
      <c r="A57" s="19"/>
      <c r="B57" s="19"/>
      <c r="C57" s="19"/>
      <c r="D57" s="21"/>
      <c r="E57" s="19"/>
      <c r="F57" s="21"/>
      <c r="G57" s="21"/>
      <c r="H57" s="21"/>
      <c r="J57" s="19"/>
      <c r="K57" s="19"/>
      <c r="L57" s="19"/>
      <c r="M57" s="21"/>
      <c r="N57" s="19"/>
      <c r="O57" s="21"/>
      <c r="P57" s="21"/>
      <c r="Q57" s="21"/>
    </row>
    <row r="58" spans="1:18" ht="13.5" thickBot="1" x14ac:dyDescent="0.25">
      <c r="A58" s="73">
        <v>53</v>
      </c>
      <c r="B58" s="57"/>
      <c r="C58" s="162" t="s">
        <v>23</v>
      </c>
      <c r="D58" s="217"/>
      <c r="E58" s="217" t="s">
        <v>220</v>
      </c>
      <c r="F58" s="217"/>
      <c r="G58" s="217"/>
      <c r="H58" s="218"/>
      <c r="J58" s="73">
        <v>53</v>
      </c>
      <c r="K58" s="57"/>
      <c r="L58" s="162" t="s">
        <v>23</v>
      </c>
      <c r="M58" s="217"/>
      <c r="N58" s="217" t="s">
        <v>220</v>
      </c>
      <c r="O58" s="217"/>
      <c r="P58" s="217"/>
      <c r="Q58" s="218"/>
    </row>
    <row r="59" spans="1:18" ht="13.5" thickBot="1" x14ac:dyDescent="0.25">
      <c r="A59" s="73">
        <v>59</v>
      </c>
      <c r="B59" s="57"/>
      <c r="C59" s="150" t="s">
        <v>23</v>
      </c>
      <c r="D59" s="151">
        <v>95</v>
      </c>
      <c r="E59" s="152" t="s">
        <v>292</v>
      </c>
      <c r="F59" s="153" t="s">
        <v>5</v>
      </c>
      <c r="G59" s="154">
        <v>43421</v>
      </c>
      <c r="H59" s="155" t="s">
        <v>26</v>
      </c>
      <c r="I59" s="199"/>
      <c r="J59" s="200">
        <v>59</v>
      </c>
      <c r="K59" s="201"/>
      <c r="L59" s="150" t="s">
        <v>23</v>
      </c>
      <c r="M59" s="151">
        <v>95</v>
      </c>
      <c r="N59" s="152" t="s">
        <v>292</v>
      </c>
      <c r="O59" s="153" t="s">
        <v>5</v>
      </c>
      <c r="P59" s="154">
        <v>43421</v>
      </c>
      <c r="Q59" s="155" t="s">
        <v>26</v>
      </c>
      <c r="R59" s="13"/>
    </row>
    <row r="60" spans="1:18" ht="13.5" thickBot="1" x14ac:dyDescent="0.25">
      <c r="A60" s="73">
        <v>66</v>
      </c>
      <c r="B60" s="57"/>
      <c r="C60" s="150" t="s">
        <v>23</v>
      </c>
      <c r="D60" s="151">
        <v>135.5</v>
      </c>
      <c r="E60" s="152" t="s">
        <v>308</v>
      </c>
      <c r="F60" s="153" t="s">
        <v>5</v>
      </c>
      <c r="G60" s="154">
        <v>43863</v>
      </c>
      <c r="H60" s="155" t="s">
        <v>26</v>
      </c>
      <c r="I60" s="202"/>
      <c r="J60" s="200">
        <v>66</v>
      </c>
      <c r="K60" s="201"/>
      <c r="L60" s="150" t="s">
        <v>23</v>
      </c>
      <c r="M60" s="151">
        <v>135.5</v>
      </c>
      <c r="N60" s="152" t="s">
        <v>308</v>
      </c>
      <c r="O60" s="153" t="s">
        <v>5</v>
      </c>
      <c r="P60" s="154">
        <v>43863</v>
      </c>
      <c r="Q60" s="155" t="s">
        <v>26</v>
      </c>
      <c r="R60" s="12"/>
    </row>
    <row r="61" spans="1:18" ht="13.5" thickBot="1" x14ac:dyDescent="0.25">
      <c r="A61" s="73">
        <v>74</v>
      </c>
      <c r="B61" s="57"/>
      <c r="C61" s="150" t="s">
        <v>23</v>
      </c>
      <c r="D61" s="151">
        <v>155</v>
      </c>
      <c r="E61" s="152" t="s">
        <v>308</v>
      </c>
      <c r="F61" s="153" t="s">
        <v>5</v>
      </c>
      <c r="G61" s="154">
        <v>44051</v>
      </c>
      <c r="H61" s="155" t="s">
        <v>26</v>
      </c>
      <c r="I61" s="202"/>
      <c r="J61" s="200">
        <v>74</v>
      </c>
      <c r="K61" s="201"/>
      <c r="L61" s="150" t="s">
        <v>23</v>
      </c>
      <c r="M61" s="151">
        <v>155</v>
      </c>
      <c r="N61" s="152" t="s">
        <v>308</v>
      </c>
      <c r="O61" s="153" t="s">
        <v>5</v>
      </c>
      <c r="P61" s="154">
        <v>44051</v>
      </c>
      <c r="Q61" s="155" t="s">
        <v>26</v>
      </c>
      <c r="R61" s="12"/>
    </row>
    <row r="62" spans="1:18" ht="13.5" thickBot="1" x14ac:dyDescent="0.25">
      <c r="A62" s="73">
        <v>83</v>
      </c>
      <c r="B62" s="57"/>
      <c r="C62" s="150" t="s">
        <v>23</v>
      </c>
      <c r="D62" s="151">
        <v>172.5</v>
      </c>
      <c r="E62" s="205" t="s">
        <v>55</v>
      </c>
      <c r="F62" s="153" t="s">
        <v>5</v>
      </c>
      <c r="G62" s="154">
        <v>43274</v>
      </c>
      <c r="H62" s="155" t="s">
        <v>303</v>
      </c>
      <c r="I62" s="12"/>
      <c r="J62" s="73">
        <v>83</v>
      </c>
      <c r="K62" s="57"/>
      <c r="L62" s="150" t="s">
        <v>23</v>
      </c>
      <c r="M62" s="151">
        <v>172.5</v>
      </c>
      <c r="N62" s="205" t="s">
        <v>55</v>
      </c>
      <c r="O62" s="153" t="s">
        <v>5</v>
      </c>
      <c r="P62" s="154">
        <v>43274</v>
      </c>
      <c r="Q62" s="155" t="s">
        <v>303</v>
      </c>
    </row>
    <row r="63" spans="1:18" ht="13.5" thickBot="1" x14ac:dyDescent="0.25">
      <c r="A63" s="73">
        <v>93</v>
      </c>
      <c r="B63" s="57"/>
      <c r="C63" s="150" t="s">
        <v>23</v>
      </c>
      <c r="D63" s="174">
        <v>183</v>
      </c>
      <c r="E63" s="152" t="s">
        <v>138</v>
      </c>
      <c r="F63" s="157" t="s">
        <v>5</v>
      </c>
      <c r="G63" s="158">
        <v>42889</v>
      </c>
      <c r="H63" s="175" t="s">
        <v>26</v>
      </c>
      <c r="I63" s="13"/>
      <c r="J63" s="73">
        <v>93</v>
      </c>
      <c r="K63" s="57"/>
      <c r="L63" s="150" t="s">
        <v>23</v>
      </c>
      <c r="M63" s="174">
        <v>183</v>
      </c>
      <c r="N63" s="152" t="s">
        <v>138</v>
      </c>
      <c r="O63" s="157" t="s">
        <v>5</v>
      </c>
      <c r="P63" s="158">
        <v>42889</v>
      </c>
      <c r="Q63" s="175" t="s">
        <v>26</v>
      </c>
      <c r="R63" s="13"/>
    </row>
    <row r="64" spans="1:18" ht="13.5" thickBot="1" x14ac:dyDescent="0.25">
      <c r="A64" s="73">
        <v>105</v>
      </c>
      <c r="B64" s="57"/>
      <c r="C64" s="225" t="s">
        <v>23</v>
      </c>
      <c r="D64" s="226">
        <v>178</v>
      </c>
      <c r="E64" s="227" t="s">
        <v>342</v>
      </c>
      <c r="F64" s="228" t="s">
        <v>5</v>
      </c>
      <c r="G64" s="229">
        <v>44121</v>
      </c>
      <c r="H64" s="230" t="s">
        <v>26</v>
      </c>
      <c r="I64" s="12"/>
      <c r="J64" s="73">
        <v>105</v>
      </c>
      <c r="K64" s="57"/>
      <c r="L64" s="225" t="s">
        <v>23</v>
      </c>
      <c r="M64" s="226">
        <v>178</v>
      </c>
      <c r="N64" s="227" t="s">
        <v>342</v>
      </c>
      <c r="O64" s="228" t="s">
        <v>5</v>
      </c>
      <c r="P64" s="229">
        <v>44121</v>
      </c>
      <c r="Q64" s="230" t="s">
        <v>26</v>
      </c>
      <c r="R64" s="12"/>
    </row>
    <row r="65" spans="1:18" ht="13.5" thickBot="1" x14ac:dyDescent="0.25">
      <c r="A65" s="73">
        <v>120</v>
      </c>
      <c r="B65" s="57"/>
      <c r="C65" s="150" t="s">
        <v>23</v>
      </c>
      <c r="D65" s="151">
        <v>175</v>
      </c>
      <c r="E65" s="152" t="s">
        <v>60</v>
      </c>
      <c r="F65" s="153" t="s">
        <v>5</v>
      </c>
      <c r="G65" s="154">
        <v>42603</v>
      </c>
      <c r="H65" s="155" t="s">
        <v>52</v>
      </c>
      <c r="I65" s="13"/>
      <c r="J65" s="73">
        <v>120</v>
      </c>
      <c r="K65" s="57"/>
      <c r="L65" s="150" t="s">
        <v>23</v>
      </c>
      <c r="M65" s="174">
        <v>215</v>
      </c>
      <c r="N65" s="152" t="s">
        <v>149</v>
      </c>
      <c r="O65" s="156" t="s">
        <v>8</v>
      </c>
      <c r="P65" s="158">
        <v>37696</v>
      </c>
      <c r="Q65" s="175" t="s">
        <v>109</v>
      </c>
    </row>
    <row r="66" spans="1:18" ht="13.5" thickBot="1" x14ac:dyDescent="0.25">
      <c r="A66" s="73" t="s">
        <v>211</v>
      </c>
      <c r="B66" s="57"/>
      <c r="C66" s="168" t="s">
        <v>23</v>
      </c>
      <c r="D66" s="181">
        <v>182.5</v>
      </c>
      <c r="E66" s="273" t="s">
        <v>62</v>
      </c>
      <c r="F66" s="203" t="s">
        <v>5</v>
      </c>
      <c r="G66" s="182">
        <v>41602</v>
      </c>
      <c r="H66" s="183" t="s">
        <v>26</v>
      </c>
      <c r="I66" s="12"/>
      <c r="J66" s="73" t="s">
        <v>211</v>
      </c>
      <c r="K66" s="57"/>
      <c r="L66" s="168" t="s">
        <v>23</v>
      </c>
      <c r="M66" s="180">
        <v>220</v>
      </c>
      <c r="N66" s="170" t="s">
        <v>226</v>
      </c>
      <c r="O66" s="181" t="s">
        <v>8</v>
      </c>
      <c r="P66" s="182">
        <v>38682</v>
      </c>
      <c r="Q66" s="183" t="s">
        <v>109</v>
      </c>
    </row>
    <row r="68" spans="1:18" ht="15.75" x14ac:dyDescent="0.2">
      <c r="A68" s="111" t="s">
        <v>227</v>
      </c>
      <c r="B68" s="111"/>
      <c r="C68" s="111"/>
      <c r="D68" s="111"/>
      <c r="E68" s="111"/>
      <c r="F68" s="111"/>
      <c r="G68" s="111"/>
      <c r="H68" s="111"/>
      <c r="J68" s="111" t="s">
        <v>228</v>
      </c>
      <c r="K68" s="111"/>
      <c r="L68" s="111"/>
      <c r="M68" s="111"/>
      <c r="N68" s="111"/>
      <c r="O68" s="111"/>
      <c r="P68" s="111"/>
      <c r="Q68" s="111"/>
    </row>
    <row r="69" spans="1:18" ht="16.5" thickBot="1" x14ac:dyDescent="0.25">
      <c r="A69" s="34"/>
      <c r="B69" s="34"/>
      <c r="C69" s="34"/>
      <c r="D69" s="34"/>
      <c r="E69" s="34"/>
      <c r="F69" s="34"/>
      <c r="G69" s="34"/>
      <c r="H69" s="34"/>
      <c r="J69" s="34"/>
      <c r="K69" s="34"/>
      <c r="L69" s="34"/>
      <c r="M69" s="34"/>
      <c r="N69" s="34"/>
      <c r="O69" s="34"/>
      <c r="P69" s="34"/>
      <c r="Q69" s="34"/>
    </row>
    <row r="70" spans="1:18" x14ac:dyDescent="0.2">
      <c r="A70" s="112" t="s">
        <v>3</v>
      </c>
      <c r="B70" s="99"/>
      <c r="C70" s="100"/>
      <c r="D70" s="115" t="s">
        <v>4</v>
      </c>
      <c r="E70" s="35" t="s">
        <v>5</v>
      </c>
      <c r="F70" s="113"/>
      <c r="G70" s="116"/>
      <c r="H70" s="117">
        <v>0</v>
      </c>
      <c r="J70" s="112" t="s">
        <v>3</v>
      </c>
      <c r="K70" s="99"/>
      <c r="L70" s="100"/>
      <c r="M70" s="115" t="s">
        <v>4</v>
      </c>
      <c r="N70" s="35" t="s">
        <v>5</v>
      </c>
      <c r="O70" s="113"/>
      <c r="P70" s="116"/>
      <c r="Q70" s="117">
        <v>0</v>
      </c>
    </row>
    <row r="71" spans="1:18" ht="13.5" thickBot="1" x14ac:dyDescent="0.25">
      <c r="A71" s="118" t="s">
        <v>6</v>
      </c>
      <c r="B71" s="97"/>
      <c r="C71" s="98"/>
      <c r="D71" s="121" t="s">
        <v>7</v>
      </c>
      <c r="E71" s="37" t="s">
        <v>8</v>
      </c>
      <c r="F71" s="119"/>
      <c r="G71" s="122"/>
      <c r="H71" s="123"/>
      <c r="J71" s="118" t="s">
        <v>6</v>
      </c>
      <c r="K71" s="97"/>
      <c r="L71" s="98"/>
      <c r="M71" s="121" t="s">
        <v>7</v>
      </c>
      <c r="N71" s="37" t="s">
        <v>8</v>
      </c>
      <c r="O71" s="119"/>
      <c r="P71" s="122"/>
      <c r="Q71" s="123"/>
    </row>
    <row r="72" spans="1:18" x14ac:dyDescent="0.2">
      <c r="A72" s="38"/>
      <c r="B72" s="38"/>
      <c r="C72" s="38"/>
      <c r="D72" s="40"/>
      <c r="E72" s="39"/>
      <c r="F72" s="40"/>
      <c r="G72" s="40"/>
      <c r="H72" s="40"/>
      <c r="J72" s="38"/>
      <c r="K72" s="38"/>
      <c r="L72" s="38"/>
      <c r="M72" s="40"/>
      <c r="N72" s="39"/>
      <c r="O72" s="40"/>
      <c r="P72" s="40"/>
      <c r="Q72" s="40"/>
    </row>
    <row r="73" spans="1:18" ht="13.5" thickBot="1" x14ac:dyDescent="0.25">
      <c r="A73" s="19"/>
      <c r="B73" s="19"/>
      <c r="C73" s="19"/>
      <c r="D73" s="21"/>
      <c r="E73" s="19"/>
      <c r="F73" s="21"/>
      <c r="G73" s="21"/>
      <c r="H73" s="21"/>
      <c r="J73" s="19"/>
      <c r="K73" s="19"/>
      <c r="L73" s="19"/>
      <c r="M73" s="21"/>
      <c r="N73" s="19"/>
      <c r="O73" s="21"/>
      <c r="P73" s="21"/>
      <c r="Q73" s="21"/>
    </row>
    <row r="74" spans="1:18" x14ac:dyDescent="0.2">
      <c r="A74" s="124" t="s">
        <v>9</v>
      </c>
      <c r="B74" s="19"/>
      <c r="C74" s="125" t="s">
        <v>10</v>
      </c>
      <c r="D74" s="41" t="s">
        <v>11</v>
      </c>
      <c r="E74" s="126" t="s">
        <v>12</v>
      </c>
      <c r="F74" s="127" t="s">
        <v>13</v>
      </c>
      <c r="G74" s="126" t="s">
        <v>14</v>
      </c>
      <c r="H74" s="128" t="s">
        <v>15</v>
      </c>
      <c r="J74" s="124" t="s">
        <v>9</v>
      </c>
      <c r="K74" s="19"/>
      <c r="L74" s="125" t="s">
        <v>10</v>
      </c>
      <c r="M74" s="41" t="s">
        <v>11</v>
      </c>
      <c r="N74" s="126" t="s">
        <v>12</v>
      </c>
      <c r="O74" s="127" t="s">
        <v>13</v>
      </c>
      <c r="P74" s="126" t="s">
        <v>14</v>
      </c>
      <c r="Q74" s="128" t="s">
        <v>15</v>
      </c>
    </row>
    <row r="75" spans="1:18" ht="13.5" thickBot="1" x14ac:dyDescent="0.25">
      <c r="A75" s="129"/>
      <c r="B75" s="42"/>
      <c r="C75" s="130"/>
      <c r="D75" s="43" t="s">
        <v>16</v>
      </c>
      <c r="E75" s="131"/>
      <c r="F75" s="131"/>
      <c r="G75" s="131"/>
      <c r="H75" s="133"/>
      <c r="J75" s="129"/>
      <c r="K75" s="42"/>
      <c r="L75" s="130"/>
      <c r="M75" s="43" t="s">
        <v>16</v>
      </c>
      <c r="N75" s="131"/>
      <c r="O75" s="131"/>
      <c r="P75" s="131"/>
      <c r="Q75" s="133"/>
    </row>
    <row r="76" spans="1:18" x14ac:dyDescent="0.2">
      <c r="A76" s="42"/>
      <c r="B76" s="42"/>
      <c r="C76" s="42"/>
      <c r="D76" s="71"/>
      <c r="E76" s="42"/>
      <c r="F76" s="42"/>
      <c r="G76" s="42"/>
      <c r="H76" s="42"/>
      <c r="J76" s="42"/>
      <c r="K76" s="42"/>
      <c r="L76" s="42"/>
      <c r="M76" s="71"/>
      <c r="N76" s="42"/>
      <c r="O76" s="42"/>
      <c r="P76" s="42"/>
      <c r="Q76" s="42"/>
    </row>
    <row r="77" spans="1:18" x14ac:dyDescent="0.2">
      <c r="A77" s="72" t="s">
        <v>219</v>
      </c>
      <c r="B77" s="42"/>
      <c r="C77" s="42"/>
      <c r="D77" s="71"/>
      <c r="E77" s="42"/>
      <c r="F77" s="42"/>
      <c r="G77" s="42"/>
      <c r="H77" s="42"/>
      <c r="J77" s="72" t="s">
        <v>219</v>
      </c>
      <c r="K77" s="42"/>
      <c r="L77" s="42"/>
      <c r="M77" s="71"/>
      <c r="N77" s="42"/>
      <c r="O77" s="42"/>
      <c r="P77" s="42"/>
      <c r="Q77" s="42"/>
    </row>
    <row r="78" spans="1:18" ht="13.5" thickBot="1" x14ac:dyDescent="0.25">
      <c r="A78" s="19"/>
      <c r="B78" s="19"/>
      <c r="C78" s="19"/>
      <c r="D78" s="21"/>
      <c r="E78" s="19"/>
      <c r="F78" s="21"/>
      <c r="G78" s="21"/>
      <c r="H78" s="21"/>
      <c r="J78" s="19"/>
      <c r="K78" s="19"/>
      <c r="L78" s="19"/>
      <c r="M78" s="21"/>
      <c r="N78" s="19"/>
      <c r="O78" s="21"/>
      <c r="P78" s="21"/>
      <c r="Q78" s="21"/>
    </row>
    <row r="79" spans="1:18" ht="13.5" thickBot="1" x14ac:dyDescent="0.25">
      <c r="A79" s="73">
        <v>47</v>
      </c>
      <c r="B79" s="57"/>
      <c r="C79" s="162" t="s">
        <v>23</v>
      </c>
      <c r="D79" s="177">
        <v>71.5</v>
      </c>
      <c r="E79" s="164" t="s">
        <v>66</v>
      </c>
      <c r="F79" s="215" t="s">
        <v>5</v>
      </c>
      <c r="G79" s="166">
        <v>42637</v>
      </c>
      <c r="H79" s="179" t="s">
        <v>26</v>
      </c>
      <c r="J79" s="73">
        <v>47</v>
      </c>
      <c r="K79" s="57"/>
      <c r="L79" s="185" t="s">
        <v>23</v>
      </c>
      <c r="M79" s="156">
        <v>71.5</v>
      </c>
      <c r="N79" s="152" t="s">
        <v>66</v>
      </c>
      <c r="O79" s="157" t="s">
        <v>5</v>
      </c>
      <c r="P79" s="154">
        <v>42637</v>
      </c>
      <c r="Q79" s="156" t="s">
        <v>26</v>
      </c>
    </row>
    <row r="80" spans="1:18" ht="13.5" thickBot="1" x14ac:dyDescent="0.25">
      <c r="A80" s="73">
        <v>52</v>
      </c>
      <c r="B80" s="57"/>
      <c r="C80" s="150" t="s">
        <v>23</v>
      </c>
      <c r="D80" s="151">
        <v>82.5</v>
      </c>
      <c r="E80" s="152" t="s">
        <v>66</v>
      </c>
      <c r="F80" s="153" t="s">
        <v>5</v>
      </c>
      <c r="G80" s="154">
        <v>43151</v>
      </c>
      <c r="H80" s="155" t="s">
        <v>189</v>
      </c>
      <c r="I80" s="12"/>
      <c r="J80" s="73">
        <v>52</v>
      </c>
      <c r="K80" s="57"/>
      <c r="L80" s="150" t="s">
        <v>23</v>
      </c>
      <c r="M80" s="151">
        <v>82.5</v>
      </c>
      <c r="N80" s="152" t="s">
        <v>66</v>
      </c>
      <c r="O80" s="153" t="s">
        <v>5</v>
      </c>
      <c r="P80" s="154">
        <v>43151</v>
      </c>
      <c r="Q80" s="155" t="s">
        <v>189</v>
      </c>
      <c r="R80" s="12"/>
    </row>
    <row r="81" spans="1:18" ht="13.5" thickBot="1" x14ac:dyDescent="0.25">
      <c r="A81" s="73">
        <v>57</v>
      </c>
      <c r="B81" s="57"/>
      <c r="C81" s="150" t="s">
        <v>23</v>
      </c>
      <c r="D81" s="151">
        <v>69</v>
      </c>
      <c r="E81" s="152" t="s">
        <v>71</v>
      </c>
      <c r="F81" s="153" t="s">
        <v>5</v>
      </c>
      <c r="G81" s="154">
        <v>43421</v>
      </c>
      <c r="H81" s="155" t="s">
        <v>26</v>
      </c>
      <c r="I81" s="12"/>
      <c r="J81" s="73">
        <v>57</v>
      </c>
      <c r="K81" s="57"/>
      <c r="L81" s="150" t="s">
        <v>23</v>
      </c>
      <c r="M81" s="174">
        <v>75</v>
      </c>
      <c r="N81" s="152" t="s">
        <v>127</v>
      </c>
      <c r="O81" s="156" t="s">
        <v>8</v>
      </c>
      <c r="P81" s="158" t="s">
        <v>128</v>
      </c>
      <c r="Q81" s="175" t="s">
        <v>129</v>
      </c>
    </row>
    <row r="82" spans="1:18" ht="13.5" thickBot="1" x14ac:dyDescent="0.25">
      <c r="A82" s="73">
        <v>63</v>
      </c>
      <c r="B82" s="57"/>
      <c r="C82" s="150" t="s">
        <v>23</v>
      </c>
      <c r="D82" s="151">
        <v>77.5</v>
      </c>
      <c r="E82" s="152" t="s">
        <v>74</v>
      </c>
      <c r="F82" s="153" t="s">
        <v>5</v>
      </c>
      <c r="G82" s="154">
        <v>43152</v>
      </c>
      <c r="H82" s="155" t="s">
        <v>189</v>
      </c>
      <c r="I82" s="12"/>
      <c r="J82" s="73">
        <v>63</v>
      </c>
      <c r="K82" s="57"/>
      <c r="L82" s="150" t="s">
        <v>23</v>
      </c>
      <c r="M82" s="151">
        <v>77.5</v>
      </c>
      <c r="N82" s="152" t="s">
        <v>74</v>
      </c>
      <c r="O82" s="153" t="s">
        <v>5</v>
      </c>
      <c r="P82" s="154">
        <v>43152</v>
      </c>
      <c r="Q82" s="155" t="s">
        <v>189</v>
      </c>
    </row>
    <row r="83" spans="1:18" ht="13.5" thickBot="1" x14ac:dyDescent="0.25">
      <c r="A83" s="73">
        <v>72</v>
      </c>
      <c r="B83" s="57"/>
      <c r="C83" s="150" t="s">
        <v>23</v>
      </c>
      <c r="D83" s="151">
        <v>90</v>
      </c>
      <c r="E83" s="152" t="s">
        <v>300</v>
      </c>
      <c r="F83" s="153" t="s">
        <v>5</v>
      </c>
      <c r="G83" s="154">
        <v>43638</v>
      </c>
      <c r="H83" s="155" t="s">
        <v>26</v>
      </c>
      <c r="I83" s="12"/>
      <c r="J83" s="73">
        <v>72</v>
      </c>
      <c r="K83" s="57"/>
      <c r="L83" s="150" t="s">
        <v>23</v>
      </c>
      <c r="M83" s="151">
        <v>90</v>
      </c>
      <c r="N83" s="152" t="s">
        <v>300</v>
      </c>
      <c r="O83" s="153" t="s">
        <v>5</v>
      </c>
      <c r="P83" s="154">
        <v>43638</v>
      </c>
      <c r="Q83" s="155" t="s">
        <v>26</v>
      </c>
    </row>
    <row r="84" spans="1:18" ht="13.5" thickBot="1" x14ac:dyDescent="0.25">
      <c r="A84" s="73">
        <v>84</v>
      </c>
      <c r="B84" s="57"/>
      <c r="C84" s="150" t="s">
        <v>23</v>
      </c>
      <c r="D84" s="156">
        <v>100</v>
      </c>
      <c r="E84" s="152" t="s">
        <v>224</v>
      </c>
      <c r="F84" s="157" t="s">
        <v>5</v>
      </c>
      <c r="G84" s="186">
        <v>41966</v>
      </c>
      <c r="H84" s="175" t="s">
        <v>26</v>
      </c>
      <c r="I84" s="12"/>
      <c r="J84" s="73">
        <v>84</v>
      </c>
      <c r="K84" s="57"/>
      <c r="L84" s="185" t="s">
        <v>23</v>
      </c>
      <c r="M84" s="156">
        <v>107.5</v>
      </c>
      <c r="N84" s="152" t="s">
        <v>230</v>
      </c>
      <c r="O84" s="157" t="s">
        <v>5</v>
      </c>
      <c r="P84" s="186">
        <v>42539</v>
      </c>
      <c r="Q84" s="156" t="s">
        <v>43</v>
      </c>
      <c r="R84" s="12"/>
    </row>
    <row r="85" spans="1:18" ht="13.5" thickBot="1" x14ac:dyDescent="0.25">
      <c r="A85" s="73" t="s">
        <v>35</v>
      </c>
      <c r="B85" s="57"/>
      <c r="C85" s="168" t="s">
        <v>23</v>
      </c>
      <c r="D85" s="169">
        <v>125</v>
      </c>
      <c r="E85" s="170" t="s">
        <v>61</v>
      </c>
      <c r="F85" s="171" t="s">
        <v>5</v>
      </c>
      <c r="G85" s="172">
        <v>43152</v>
      </c>
      <c r="H85" s="173" t="s">
        <v>189</v>
      </c>
      <c r="I85" s="12"/>
      <c r="J85" s="73" t="s">
        <v>35</v>
      </c>
      <c r="K85" s="57"/>
      <c r="L85" s="150" t="s">
        <v>23</v>
      </c>
      <c r="M85" s="151">
        <v>125</v>
      </c>
      <c r="N85" s="152" t="s">
        <v>61</v>
      </c>
      <c r="O85" s="153" t="s">
        <v>5</v>
      </c>
      <c r="P85" s="154">
        <v>43152</v>
      </c>
      <c r="Q85" s="167" t="s">
        <v>189</v>
      </c>
      <c r="R85" s="12"/>
    </row>
    <row r="86" spans="1:18" x14ac:dyDescent="0.2">
      <c r="A86" s="16"/>
      <c r="B86" s="16"/>
      <c r="C86" s="19"/>
      <c r="D86" s="46"/>
      <c r="E86" s="19"/>
      <c r="F86" s="21"/>
      <c r="G86" s="47"/>
      <c r="H86" s="21"/>
      <c r="J86" s="16"/>
      <c r="K86" s="16"/>
      <c r="L86" s="192"/>
      <c r="M86" s="197"/>
      <c r="N86" s="192"/>
      <c r="O86" s="194"/>
      <c r="P86" s="198"/>
      <c r="Q86" s="194"/>
    </row>
    <row r="87" spans="1:18" x14ac:dyDescent="0.2">
      <c r="A87" s="16"/>
      <c r="B87" s="16"/>
      <c r="C87" s="19"/>
      <c r="D87" s="46"/>
      <c r="E87" s="19"/>
      <c r="F87" s="21"/>
      <c r="G87" s="47"/>
      <c r="H87" s="21"/>
      <c r="J87" s="16"/>
      <c r="K87" s="16"/>
      <c r="L87" s="19"/>
      <c r="M87" s="46"/>
      <c r="N87" s="19"/>
      <c r="O87" s="21"/>
      <c r="P87" s="47"/>
      <c r="Q87" s="21"/>
    </row>
    <row r="88" spans="1:18" x14ac:dyDescent="0.2">
      <c r="A88" s="72" t="s">
        <v>221</v>
      </c>
      <c r="B88" s="42"/>
      <c r="C88" s="42"/>
      <c r="D88" s="71"/>
      <c r="E88" s="42"/>
      <c r="F88" s="42"/>
      <c r="G88" s="42"/>
      <c r="H88" s="42"/>
      <c r="J88" s="72" t="s">
        <v>221</v>
      </c>
      <c r="K88" s="42"/>
      <c r="L88" s="42"/>
      <c r="M88" s="71"/>
      <c r="N88" s="42"/>
      <c r="O88" s="42"/>
      <c r="P88" s="42"/>
      <c r="Q88" s="42"/>
    </row>
    <row r="89" spans="1:18" ht="13.5" thickBot="1" x14ac:dyDescent="0.25">
      <c r="A89" s="19"/>
      <c r="B89" s="19"/>
      <c r="C89" s="19"/>
      <c r="D89" s="21"/>
      <c r="E89" s="19"/>
      <c r="F89" s="21"/>
      <c r="G89" s="21"/>
      <c r="H89" s="21"/>
      <c r="J89" s="19"/>
      <c r="K89" s="19"/>
      <c r="L89" s="19"/>
      <c r="M89" s="21"/>
      <c r="N89" s="19"/>
      <c r="O89" s="21"/>
      <c r="P89" s="21"/>
      <c r="Q89" s="21"/>
    </row>
    <row r="90" spans="1:18" ht="13.5" thickBot="1" x14ac:dyDescent="0.25">
      <c r="A90" s="73">
        <v>59</v>
      </c>
      <c r="B90" s="57"/>
      <c r="C90" s="162" t="s">
        <v>23</v>
      </c>
      <c r="D90" s="163">
        <v>102.5</v>
      </c>
      <c r="E90" s="164" t="s">
        <v>65</v>
      </c>
      <c r="F90" s="165" t="s">
        <v>5</v>
      </c>
      <c r="G90" s="166">
        <v>41966</v>
      </c>
      <c r="H90" s="167" t="s">
        <v>26</v>
      </c>
      <c r="I90" s="12"/>
      <c r="J90" s="73">
        <v>59</v>
      </c>
      <c r="K90" s="57"/>
      <c r="L90" s="162" t="s">
        <v>23</v>
      </c>
      <c r="M90" s="163">
        <v>102.5</v>
      </c>
      <c r="N90" s="164" t="s">
        <v>65</v>
      </c>
      <c r="O90" s="165" t="s">
        <v>5</v>
      </c>
      <c r="P90" s="166">
        <v>41966</v>
      </c>
      <c r="Q90" s="167" t="s">
        <v>26</v>
      </c>
      <c r="R90" s="12"/>
    </row>
    <row r="91" spans="1:18" ht="13.5" thickBot="1" x14ac:dyDescent="0.25">
      <c r="A91" s="73">
        <v>66</v>
      </c>
      <c r="B91" s="57"/>
      <c r="C91" s="150" t="s">
        <v>23</v>
      </c>
      <c r="D91" s="151">
        <v>135.5</v>
      </c>
      <c r="E91" s="152" t="s">
        <v>308</v>
      </c>
      <c r="F91" s="153" t="s">
        <v>5</v>
      </c>
      <c r="G91" s="154">
        <v>43863</v>
      </c>
      <c r="H91" s="155" t="s">
        <v>26</v>
      </c>
      <c r="I91" s="12"/>
      <c r="J91" s="73">
        <v>66</v>
      </c>
      <c r="K91" s="57"/>
      <c r="L91" s="150" t="s">
        <v>23</v>
      </c>
      <c r="M91" s="151">
        <v>135.5</v>
      </c>
      <c r="N91" s="152" t="s">
        <v>308</v>
      </c>
      <c r="O91" s="153" t="s">
        <v>5</v>
      </c>
      <c r="P91" s="154">
        <v>43863</v>
      </c>
      <c r="Q91" s="155" t="s">
        <v>26</v>
      </c>
      <c r="R91" s="12"/>
    </row>
    <row r="92" spans="1:18" ht="13.5" thickBot="1" x14ac:dyDescent="0.25">
      <c r="A92" s="73">
        <v>74</v>
      </c>
      <c r="B92" s="57"/>
      <c r="C92" s="150" t="s">
        <v>23</v>
      </c>
      <c r="D92" s="151">
        <v>155</v>
      </c>
      <c r="E92" s="152" t="s">
        <v>44</v>
      </c>
      <c r="F92" s="153" t="s">
        <v>5</v>
      </c>
      <c r="G92" s="154">
        <v>42990</v>
      </c>
      <c r="H92" s="155" t="s">
        <v>70</v>
      </c>
      <c r="I92" s="12"/>
      <c r="J92" s="73">
        <v>74</v>
      </c>
      <c r="K92" s="57"/>
      <c r="L92" s="150" t="s">
        <v>23</v>
      </c>
      <c r="M92" s="151">
        <v>155</v>
      </c>
      <c r="N92" s="152" t="s">
        <v>44</v>
      </c>
      <c r="O92" s="153" t="s">
        <v>5</v>
      </c>
      <c r="P92" s="154">
        <v>42990</v>
      </c>
      <c r="Q92" s="155" t="s">
        <v>70</v>
      </c>
    </row>
    <row r="93" spans="1:18" ht="13.5" thickBot="1" x14ac:dyDescent="0.25">
      <c r="A93" s="73">
        <v>83</v>
      </c>
      <c r="B93" s="57"/>
      <c r="C93" s="150" t="s">
        <v>23</v>
      </c>
      <c r="D93" s="151">
        <v>182.5</v>
      </c>
      <c r="E93" s="205" t="s">
        <v>55</v>
      </c>
      <c r="F93" s="153" t="s">
        <v>5</v>
      </c>
      <c r="G93" s="154">
        <v>43498</v>
      </c>
      <c r="H93" s="155" t="s">
        <v>26</v>
      </c>
      <c r="I93" s="12"/>
      <c r="J93" s="73">
        <v>83</v>
      </c>
      <c r="K93" s="57"/>
      <c r="L93" s="150" t="s">
        <v>23</v>
      </c>
      <c r="M93" s="174">
        <v>185</v>
      </c>
      <c r="N93" s="152" t="s">
        <v>171</v>
      </c>
      <c r="O93" s="156" t="s">
        <v>8</v>
      </c>
      <c r="P93" s="158">
        <v>38151</v>
      </c>
      <c r="Q93" s="175" t="s">
        <v>109</v>
      </c>
    </row>
    <row r="94" spans="1:18" ht="13.5" thickBot="1" x14ac:dyDescent="0.25">
      <c r="A94" s="73">
        <v>93</v>
      </c>
      <c r="B94" s="57"/>
      <c r="C94" s="150" t="s">
        <v>23</v>
      </c>
      <c r="D94" s="174">
        <v>187.5</v>
      </c>
      <c r="E94" s="152" t="s">
        <v>77</v>
      </c>
      <c r="F94" s="157" t="s">
        <v>5</v>
      </c>
      <c r="G94" s="158">
        <v>41075</v>
      </c>
      <c r="H94" s="175" t="s">
        <v>78</v>
      </c>
      <c r="J94" s="73">
        <v>93</v>
      </c>
      <c r="K94" s="57"/>
      <c r="L94" s="150" t="s">
        <v>23</v>
      </c>
      <c r="M94" s="174">
        <v>205</v>
      </c>
      <c r="N94" s="152" t="s">
        <v>77</v>
      </c>
      <c r="O94" s="156" t="s">
        <v>8</v>
      </c>
      <c r="P94" s="158">
        <v>40495</v>
      </c>
      <c r="Q94" s="175" t="s">
        <v>109</v>
      </c>
    </row>
    <row r="95" spans="1:18" ht="13.5" thickBot="1" x14ac:dyDescent="0.25">
      <c r="A95" s="73">
        <v>105</v>
      </c>
      <c r="B95" s="57"/>
      <c r="C95" s="150" t="s">
        <v>23</v>
      </c>
      <c r="D95" s="174">
        <v>207.5</v>
      </c>
      <c r="E95" s="152" t="s">
        <v>81</v>
      </c>
      <c r="F95" s="157" t="s">
        <v>5</v>
      </c>
      <c r="G95" s="158">
        <v>42637</v>
      </c>
      <c r="H95" s="175" t="s">
        <v>26</v>
      </c>
      <c r="I95" s="12"/>
      <c r="J95" s="73">
        <v>105</v>
      </c>
      <c r="K95" s="57"/>
      <c r="L95" s="150" t="s">
        <v>23</v>
      </c>
      <c r="M95" s="174">
        <v>230</v>
      </c>
      <c r="N95" s="152" t="s">
        <v>160</v>
      </c>
      <c r="O95" s="156" t="s">
        <v>8</v>
      </c>
      <c r="P95" s="158">
        <v>39765</v>
      </c>
      <c r="Q95" s="175" t="s">
        <v>231</v>
      </c>
    </row>
    <row r="96" spans="1:18" ht="13.5" thickBot="1" x14ac:dyDescent="0.25">
      <c r="A96" s="73">
        <v>120</v>
      </c>
      <c r="B96" s="57"/>
      <c r="C96" s="150" t="s">
        <v>23</v>
      </c>
      <c r="D96" s="156">
        <v>225</v>
      </c>
      <c r="E96" s="152" t="s">
        <v>83</v>
      </c>
      <c r="F96" s="157" t="s">
        <v>5</v>
      </c>
      <c r="G96" s="186">
        <v>41231</v>
      </c>
      <c r="H96" s="175" t="s">
        <v>26</v>
      </c>
      <c r="I96" s="13"/>
      <c r="J96" s="73">
        <v>120</v>
      </c>
      <c r="K96" s="57"/>
      <c r="L96" s="150" t="s">
        <v>23</v>
      </c>
      <c r="M96" s="204">
        <v>250</v>
      </c>
      <c r="N96" s="205" t="s">
        <v>83</v>
      </c>
      <c r="O96" s="156" t="s">
        <v>8</v>
      </c>
      <c r="P96" s="184">
        <v>39907</v>
      </c>
      <c r="Q96" s="155" t="s">
        <v>163</v>
      </c>
    </row>
    <row r="97" spans="1:17" ht="13.5" thickBot="1" x14ac:dyDescent="0.25">
      <c r="A97" s="73" t="s">
        <v>211</v>
      </c>
      <c r="B97" s="57"/>
      <c r="C97" s="168" t="s">
        <v>23</v>
      </c>
      <c r="D97" s="181">
        <v>242.5</v>
      </c>
      <c r="E97" s="181" t="s">
        <v>83</v>
      </c>
      <c r="F97" s="203" t="s">
        <v>5</v>
      </c>
      <c r="G97" s="182">
        <v>42889</v>
      </c>
      <c r="H97" s="183" t="s">
        <v>26</v>
      </c>
      <c r="I97" s="12"/>
      <c r="J97" s="73" t="s">
        <v>211</v>
      </c>
      <c r="K97" s="57"/>
      <c r="L97" s="168" t="s">
        <v>23</v>
      </c>
      <c r="M97" s="212">
        <v>280</v>
      </c>
      <c r="N97" s="213" t="s">
        <v>83</v>
      </c>
      <c r="O97" s="181" t="s">
        <v>8</v>
      </c>
      <c r="P97" s="214">
        <v>40495</v>
      </c>
      <c r="Q97" s="173" t="s">
        <v>109</v>
      </c>
    </row>
    <row r="99" spans="1:17" ht="15.75" x14ac:dyDescent="0.2">
      <c r="A99" s="111" t="s">
        <v>232</v>
      </c>
      <c r="B99" s="111"/>
      <c r="C99" s="111"/>
      <c r="D99" s="111"/>
      <c r="E99" s="111"/>
      <c r="F99" s="111"/>
      <c r="G99" s="111"/>
      <c r="H99" s="111"/>
      <c r="J99" s="111" t="s">
        <v>233</v>
      </c>
      <c r="K99" s="111"/>
      <c r="L99" s="111"/>
      <c r="M99" s="111"/>
      <c r="N99" s="111"/>
      <c r="O99" s="111"/>
      <c r="P99" s="111"/>
      <c r="Q99" s="111"/>
    </row>
    <row r="100" spans="1:17" ht="16.5" thickBot="1" x14ac:dyDescent="0.25">
      <c r="A100" s="34"/>
      <c r="B100" s="34"/>
      <c r="C100" s="34"/>
      <c r="D100" s="34"/>
      <c r="E100" s="34"/>
      <c r="F100" s="34"/>
      <c r="G100" s="34"/>
      <c r="H100" s="34"/>
      <c r="J100" s="34"/>
      <c r="K100" s="34"/>
      <c r="L100" s="34"/>
      <c r="M100" s="34"/>
      <c r="N100" s="34"/>
      <c r="O100" s="34"/>
      <c r="P100" s="34"/>
      <c r="Q100" s="34"/>
    </row>
    <row r="101" spans="1:17" x14ac:dyDescent="0.2">
      <c r="A101" s="112" t="s">
        <v>3</v>
      </c>
      <c r="B101" s="99"/>
      <c r="C101" s="100"/>
      <c r="D101" s="115" t="s">
        <v>4</v>
      </c>
      <c r="E101" s="35" t="s">
        <v>5</v>
      </c>
      <c r="F101" s="113"/>
      <c r="G101" s="116"/>
      <c r="H101" s="117">
        <v>0</v>
      </c>
      <c r="J101" s="112" t="s">
        <v>3</v>
      </c>
      <c r="K101" s="99"/>
      <c r="L101" s="100"/>
      <c r="M101" s="115" t="s">
        <v>4</v>
      </c>
      <c r="N101" s="35" t="s">
        <v>5</v>
      </c>
      <c r="O101" s="113"/>
      <c r="P101" s="116"/>
      <c r="Q101" s="117">
        <v>0</v>
      </c>
    </row>
    <row r="102" spans="1:17" ht="13.5" thickBot="1" x14ac:dyDescent="0.25">
      <c r="A102" s="118" t="s">
        <v>6</v>
      </c>
      <c r="B102" s="97"/>
      <c r="C102" s="98"/>
      <c r="D102" s="121" t="s">
        <v>7</v>
      </c>
      <c r="E102" s="37" t="s">
        <v>8</v>
      </c>
      <c r="F102" s="119"/>
      <c r="G102" s="122"/>
      <c r="H102" s="123"/>
      <c r="J102" s="118" t="s">
        <v>6</v>
      </c>
      <c r="K102" s="97"/>
      <c r="L102" s="98"/>
      <c r="M102" s="121" t="s">
        <v>7</v>
      </c>
      <c r="N102" s="37" t="s">
        <v>8</v>
      </c>
      <c r="O102" s="119"/>
      <c r="P102" s="122"/>
      <c r="Q102" s="123"/>
    </row>
    <row r="103" spans="1:17" x14ac:dyDescent="0.2">
      <c r="A103" s="38"/>
      <c r="B103" s="38"/>
      <c r="C103" s="38"/>
      <c r="D103" s="40"/>
      <c r="E103" s="39"/>
      <c r="F103" s="40"/>
      <c r="G103" s="40"/>
      <c r="H103" s="40"/>
      <c r="J103" s="38"/>
      <c r="K103" s="38"/>
      <c r="L103" s="38"/>
      <c r="M103" s="40"/>
      <c r="N103" s="39"/>
      <c r="O103" s="40"/>
      <c r="P103" s="40"/>
      <c r="Q103" s="40"/>
    </row>
    <row r="104" spans="1:17" ht="13.5" thickBot="1" x14ac:dyDescent="0.25">
      <c r="A104" s="19"/>
      <c r="B104" s="19"/>
      <c r="C104" s="19"/>
      <c r="D104" s="21"/>
      <c r="E104" s="19"/>
      <c r="F104" s="21"/>
      <c r="G104" s="21"/>
      <c r="H104" s="21"/>
      <c r="J104" s="19"/>
      <c r="K104" s="19"/>
      <c r="L104" s="19"/>
      <c r="M104" s="21"/>
      <c r="N104" s="19"/>
      <c r="O104" s="21"/>
      <c r="P104" s="21"/>
      <c r="Q104" s="21"/>
    </row>
    <row r="105" spans="1:17" x14ac:dyDescent="0.2">
      <c r="A105" s="124" t="s">
        <v>9</v>
      </c>
      <c r="B105" s="19"/>
      <c r="C105" s="125" t="s">
        <v>10</v>
      </c>
      <c r="D105" s="41" t="s">
        <v>11</v>
      </c>
      <c r="E105" s="126" t="s">
        <v>12</v>
      </c>
      <c r="F105" s="127" t="s">
        <v>13</v>
      </c>
      <c r="G105" s="126" t="s">
        <v>14</v>
      </c>
      <c r="H105" s="128" t="s">
        <v>15</v>
      </c>
      <c r="J105" s="124" t="s">
        <v>9</v>
      </c>
      <c r="K105" s="19"/>
      <c r="L105" s="125" t="s">
        <v>10</v>
      </c>
      <c r="M105" s="41" t="s">
        <v>11</v>
      </c>
      <c r="N105" s="126" t="s">
        <v>12</v>
      </c>
      <c r="O105" s="127" t="s">
        <v>13</v>
      </c>
      <c r="P105" s="126" t="s">
        <v>14</v>
      </c>
      <c r="Q105" s="128" t="s">
        <v>15</v>
      </c>
    </row>
    <row r="106" spans="1:17" ht="13.5" thickBot="1" x14ac:dyDescent="0.25">
      <c r="A106" s="129"/>
      <c r="B106" s="42"/>
      <c r="C106" s="130"/>
      <c r="D106" s="43" t="s">
        <v>16</v>
      </c>
      <c r="E106" s="131"/>
      <c r="F106" s="131"/>
      <c r="G106" s="131"/>
      <c r="H106" s="133"/>
      <c r="J106" s="129"/>
      <c r="K106" s="42"/>
      <c r="L106" s="130"/>
      <c r="M106" s="43" t="s">
        <v>16</v>
      </c>
      <c r="N106" s="131"/>
      <c r="O106" s="131"/>
      <c r="P106" s="131"/>
      <c r="Q106" s="133"/>
    </row>
    <row r="107" spans="1:17" x14ac:dyDescent="0.2">
      <c r="A107" s="42"/>
      <c r="B107" s="42"/>
      <c r="C107" s="42"/>
      <c r="D107" s="71"/>
      <c r="E107" s="42"/>
      <c r="F107" s="42"/>
      <c r="G107" s="42"/>
      <c r="H107" s="42"/>
      <c r="J107" s="42"/>
      <c r="K107" s="42"/>
      <c r="L107" s="42"/>
      <c r="M107" s="71"/>
      <c r="N107" s="42"/>
      <c r="O107" s="42"/>
      <c r="P107" s="42"/>
      <c r="Q107" s="42"/>
    </row>
    <row r="108" spans="1:17" x14ac:dyDescent="0.2">
      <c r="A108" s="72" t="s">
        <v>219</v>
      </c>
      <c r="B108" s="42"/>
      <c r="C108" s="42"/>
      <c r="D108" s="71"/>
      <c r="E108" s="42"/>
      <c r="F108" s="42"/>
      <c r="G108" s="42"/>
      <c r="H108" s="42"/>
      <c r="J108" s="72" t="s">
        <v>219</v>
      </c>
      <c r="K108" s="42"/>
      <c r="L108" s="42"/>
      <c r="M108" s="71"/>
      <c r="N108" s="42"/>
      <c r="O108" s="42"/>
      <c r="P108" s="42"/>
      <c r="Q108" s="42"/>
    </row>
    <row r="109" spans="1:17" ht="13.5" thickBot="1" x14ac:dyDescent="0.25">
      <c r="A109" s="19"/>
      <c r="B109" s="19"/>
      <c r="C109" s="19"/>
      <c r="D109" s="21"/>
      <c r="E109" s="19"/>
      <c r="F109" s="21"/>
      <c r="G109" s="21"/>
      <c r="H109" s="21"/>
      <c r="J109" s="19"/>
      <c r="K109" s="19"/>
      <c r="L109" s="19"/>
      <c r="M109" s="21"/>
      <c r="N109" s="19"/>
      <c r="O109" s="21"/>
      <c r="P109" s="21"/>
      <c r="Q109" s="21"/>
    </row>
    <row r="110" spans="1:17" ht="13.5" thickBot="1" x14ac:dyDescent="0.25">
      <c r="A110" s="73">
        <v>47</v>
      </c>
      <c r="B110" s="57"/>
      <c r="C110" s="162" t="s">
        <v>23</v>
      </c>
      <c r="D110" s="217"/>
      <c r="E110" s="217" t="s">
        <v>220</v>
      </c>
      <c r="F110" s="217"/>
      <c r="G110" s="217"/>
      <c r="H110" s="218"/>
      <c r="J110" s="73">
        <v>47</v>
      </c>
      <c r="K110" s="57"/>
      <c r="L110" s="162" t="s">
        <v>23</v>
      </c>
      <c r="M110" s="217"/>
      <c r="N110" s="217" t="s">
        <v>220</v>
      </c>
      <c r="O110" s="217"/>
      <c r="P110" s="217"/>
      <c r="Q110" s="218"/>
    </row>
    <row r="111" spans="1:17" ht="13.5" thickBot="1" x14ac:dyDescent="0.25">
      <c r="A111" s="73">
        <v>52</v>
      </c>
      <c r="B111" s="57"/>
      <c r="C111" s="150" t="s">
        <v>23</v>
      </c>
      <c r="D111" s="151">
        <v>52.5</v>
      </c>
      <c r="E111" s="152" t="s">
        <v>315</v>
      </c>
      <c r="F111" s="153" t="s">
        <v>5</v>
      </c>
      <c r="G111" s="154">
        <v>43498</v>
      </c>
      <c r="H111" s="155" t="s">
        <v>26</v>
      </c>
      <c r="J111" s="73">
        <v>52</v>
      </c>
      <c r="K111" s="57"/>
      <c r="L111" s="150" t="s">
        <v>23</v>
      </c>
      <c r="M111" s="151">
        <v>52.5</v>
      </c>
      <c r="N111" s="152" t="s">
        <v>315</v>
      </c>
      <c r="O111" s="153" t="s">
        <v>5</v>
      </c>
      <c r="P111" s="154">
        <v>43498</v>
      </c>
      <c r="Q111" s="155" t="s">
        <v>26</v>
      </c>
    </row>
    <row r="112" spans="1:17" ht="13.5" thickBot="1" x14ac:dyDescent="0.25">
      <c r="A112" s="73">
        <v>57</v>
      </c>
      <c r="B112" s="57"/>
      <c r="C112" s="150" t="s">
        <v>23</v>
      </c>
      <c r="D112" s="156">
        <v>60</v>
      </c>
      <c r="E112" s="152" t="s">
        <v>297</v>
      </c>
      <c r="F112" s="157" t="s">
        <v>5</v>
      </c>
      <c r="G112" s="220" t="s">
        <v>298</v>
      </c>
      <c r="H112" s="175" t="s">
        <v>26</v>
      </c>
      <c r="J112" s="73">
        <v>57</v>
      </c>
      <c r="K112" s="57"/>
      <c r="L112" s="150" t="s">
        <v>23</v>
      </c>
      <c r="M112" s="174">
        <v>67.5</v>
      </c>
      <c r="N112" s="152" t="s">
        <v>153</v>
      </c>
      <c r="O112" s="156" t="s">
        <v>8</v>
      </c>
      <c r="P112" s="158">
        <v>40278</v>
      </c>
      <c r="Q112" s="175" t="s">
        <v>154</v>
      </c>
    </row>
    <row r="113" spans="1:18" ht="13.5" thickBot="1" x14ac:dyDescent="0.25">
      <c r="A113" s="73">
        <v>63</v>
      </c>
      <c r="B113" s="57"/>
      <c r="C113" s="225" t="s">
        <v>23</v>
      </c>
      <c r="D113" s="226">
        <v>75</v>
      </c>
      <c r="E113" s="227" t="s">
        <v>297</v>
      </c>
      <c r="F113" s="228" t="s">
        <v>5</v>
      </c>
      <c r="G113" s="229">
        <v>44121</v>
      </c>
      <c r="H113" s="230" t="s">
        <v>26</v>
      </c>
      <c r="J113" s="73">
        <v>63</v>
      </c>
      <c r="K113" s="57"/>
      <c r="L113" s="150" t="s">
        <v>23</v>
      </c>
      <c r="M113" s="174">
        <v>75</v>
      </c>
      <c r="N113" s="152" t="s">
        <v>229</v>
      </c>
      <c r="O113" s="156" t="s">
        <v>8</v>
      </c>
      <c r="P113" s="158">
        <v>39124</v>
      </c>
      <c r="Q113" s="175" t="s">
        <v>109</v>
      </c>
    </row>
    <row r="114" spans="1:18" ht="13.5" thickBot="1" x14ac:dyDescent="0.25">
      <c r="A114" s="73">
        <v>72</v>
      </c>
      <c r="B114" s="57"/>
      <c r="C114" s="225" t="s">
        <v>23</v>
      </c>
      <c r="D114" s="226">
        <v>75.5</v>
      </c>
      <c r="E114" s="227" t="s">
        <v>339</v>
      </c>
      <c r="F114" s="228" t="s">
        <v>5</v>
      </c>
      <c r="G114" s="229">
        <v>44121</v>
      </c>
      <c r="H114" s="230" t="s">
        <v>26</v>
      </c>
      <c r="I114" s="202"/>
      <c r="J114" s="200">
        <v>72</v>
      </c>
      <c r="K114" s="201"/>
      <c r="L114" s="225" t="s">
        <v>23</v>
      </c>
      <c r="M114" s="226">
        <v>75.5</v>
      </c>
      <c r="N114" s="227" t="s">
        <v>339</v>
      </c>
      <c r="O114" s="228" t="s">
        <v>5</v>
      </c>
      <c r="P114" s="229">
        <v>44121</v>
      </c>
      <c r="Q114" s="230" t="s">
        <v>26</v>
      </c>
      <c r="R114" s="12"/>
    </row>
    <row r="115" spans="1:18" ht="13.5" thickBot="1" x14ac:dyDescent="0.25">
      <c r="A115" s="73">
        <v>84</v>
      </c>
      <c r="B115" s="57"/>
      <c r="C115" s="150" t="s">
        <v>23</v>
      </c>
      <c r="D115" s="151">
        <v>72.5</v>
      </c>
      <c r="E115" s="152" t="s">
        <v>92</v>
      </c>
      <c r="F115" s="153" t="s">
        <v>5</v>
      </c>
      <c r="G115" s="154">
        <v>42770</v>
      </c>
      <c r="H115" s="155" t="s">
        <v>26</v>
      </c>
      <c r="I115" s="12"/>
      <c r="J115" s="73">
        <v>84</v>
      </c>
      <c r="K115" s="57"/>
      <c r="L115" s="150" t="s">
        <v>23</v>
      </c>
      <c r="M115" s="174">
        <v>82.5</v>
      </c>
      <c r="N115" s="152" t="s">
        <v>175</v>
      </c>
      <c r="O115" s="156" t="s">
        <v>8</v>
      </c>
      <c r="P115" s="158">
        <v>35186</v>
      </c>
      <c r="Q115" s="175" t="s">
        <v>234</v>
      </c>
    </row>
    <row r="116" spans="1:18" ht="13.5" thickBot="1" x14ac:dyDescent="0.25">
      <c r="A116" s="73" t="s">
        <v>35</v>
      </c>
      <c r="B116" s="57"/>
      <c r="C116" s="168" t="s">
        <v>23</v>
      </c>
      <c r="D116" s="169">
        <v>85</v>
      </c>
      <c r="E116" s="170" t="s">
        <v>301</v>
      </c>
      <c r="F116" s="171" t="s">
        <v>5</v>
      </c>
      <c r="G116" s="172">
        <v>43726</v>
      </c>
      <c r="H116" s="173" t="s">
        <v>324</v>
      </c>
      <c r="I116" s="12"/>
      <c r="J116" s="73" t="s">
        <v>35</v>
      </c>
      <c r="K116" s="57"/>
      <c r="L116" s="168" t="s">
        <v>23</v>
      </c>
      <c r="M116" s="169">
        <v>112.5</v>
      </c>
      <c r="N116" s="170" t="s">
        <v>301</v>
      </c>
      <c r="O116" s="171" t="s">
        <v>5</v>
      </c>
      <c r="P116" s="172">
        <v>43893</v>
      </c>
      <c r="Q116" s="173" t="s">
        <v>26</v>
      </c>
      <c r="R116" s="12"/>
    </row>
    <row r="117" spans="1:18" x14ac:dyDescent="0.2">
      <c r="A117" s="16"/>
      <c r="B117" s="16"/>
      <c r="C117" s="19"/>
      <c r="D117" s="46"/>
      <c r="E117" s="19"/>
      <c r="F117" s="21"/>
      <c r="G117" s="47"/>
      <c r="H117" s="21"/>
      <c r="J117" s="16"/>
      <c r="K117" s="16"/>
      <c r="L117" s="19"/>
      <c r="M117" s="46"/>
      <c r="N117" s="19"/>
      <c r="O117" s="21"/>
      <c r="P117" s="47"/>
      <c r="Q117" s="21"/>
    </row>
    <row r="118" spans="1:18" x14ac:dyDescent="0.2">
      <c r="A118" s="16"/>
      <c r="B118" s="16"/>
      <c r="C118" s="19"/>
      <c r="D118" s="46"/>
      <c r="E118" s="19"/>
      <c r="F118" s="21"/>
      <c r="G118" s="47"/>
      <c r="H118" s="21"/>
      <c r="J118" s="16"/>
      <c r="K118" s="16"/>
      <c r="L118" s="19"/>
      <c r="M118" s="46"/>
      <c r="N118" s="19"/>
      <c r="O118" s="21"/>
      <c r="P118" s="47"/>
      <c r="Q118" s="21"/>
    </row>
    <row r="119" spans="1:18" x14ac:dyDescent="0.2">
      <c r="A119" s="72" t="s">
        <v>221</v>
      </c>
      <c r="B119" s="42"/>
      <c r="C119" s="42"/>
      <c r="D119" s="71"/>
      <c r="E119" s="42"/>
      <c r="F119" s="42"/>
      <c r="G119" s="42"/>
      <c r="H119" s="42"/>
      <c r="J119" s="72" t="s">
        <v>221</v>
      </c>
      <c r="K119" s="42"/>
      <c r="L119" s="42"/>
      <c r="M119" s="71"/>
      <c r="N119" s="42"/>
      <c r="O119" s="42"/>
      <c r="P119" s="42"/>
      <c r="Q119" s="42"/>
    </row>
    <row r="120" spans="1:18" ht="13.5" thickBot="1" x14ac:dyDescent="0.25">
      <c r="A120" s="19"/>
      <c r="B120" s="19"/>
      <c r="C120" s="19"/>
      <c r="D120" s="21"/>
      <c r="E120" s="19"/>
      <c r="F120" s="21"/>
      <c r="G120" s="21"/>
      <c r="H120" s="21"/>
      <c r="J120" s="19"/>
      <c r="K120" s="19"/>
      <c r="L120" s="19"/>
      <c r="M120" s="21"/>
      <c r="N120" s="19"/>
      <c r="O120" s="21"/>
      <c r="P120" s="21"/>
      <c r="Q120" s="21"/>
    </row>
    <row r="121" spans="1:18" ht="13.5" thickBot="1" x14ac:dyDescent="0.25">
      <c r="A121" s="73">
        <v>59</v>
      </c>
      <c r="B121" s="57"/>
      <c r="C121" s="162" t="s">
        <v>23</v>
      </c>
      <c r="D121" s="217"/>
      <c r="E121" s="217" t="s">
        <v>220</v>
      </c>
      <c r="F121" s="217"/>
      <c r="G121" s="217"/>
      <c r="H121" s="218"/>
      <c r="J121" s="73">
        <v>59</v>
      </c>
      <c r="K121" s="57"/>
      <c r="L121" s="15" t="s">
        <v>23</v>
      </c>
      <c r="M121" s="256"/>
      <c r="N121" s="256" t="s">
        <v>220</v>
      </c>
      <c r="O121" s="256"/>
      <c r="P121" s="256"/>
      <c r="Q121" s="257"/>
    </row>
    <row r="122" spans="1:18" ht="13.5" thickBot="1" x14ac:dyDescent="0.25">
      <c r="A122" s="73">
        <v>66</v>
      </c>
      <c r="B122" s="57"/>
      <c r="C122" s="225" t="s">
        <v>23</v>
      </c>
      <c r="D122" s="226">
        <v>97.5</v>
      </c>
      <c r="E122" s="227" t="s">
        <v>302</v>
      </c>
      <c r="F122" s="228" t="s">
        <v>5</v>
      </c>
      <c r="G122" s="229">
        <v>44121</v>
      </c>
      <c r="H122" s="230" t="s">
        <v>26</v>
      </c>
      <c r="J122" s="73">
        <v>66</v>
      </c>
      <c r="K122" s="57"/>
      <c r="L122" s="225" t="s">
        <v>23</v>
      </c>
      <c r="M122" s="226">
        <v>97.5</v>
      </c>
      <c r="N122" s="227" t="s">
        <v>302</v>
      </c>
      <c r="O122" s="228" t="s">
        <v>5</v>
      </c>
      <c r="P122" s="229">
        <v>44121</v>
      </c>
      <c r="Q122" s="230" t="s">
        <v>26</v>
      </c>
    </row>
    <row r="123" spans="1:18" ht="13.5" thickBot="1" x14ac:dyDescent="0.25">
      <c r="A123" s="73">
        <v>74</v>
      </c>
      <c r="B123" s="57"/>
      <c r="C123" s="150" t="s">
        <v>23</v>
      </c>
      <c r="D123" s="151">
        <v>115</v>
      </c>
      <c r="E123" s="152" t="s">
        <v>89</v>
      </c>
      <c r="F123" s="153" t="s">
        <v>5</v>
      </c>
      <c r="G123" s="154">
        <v>43421</v>
      </c>
      <c r="H123" s="155" t="s">
        <v>26</v>
      </c>
      <c r="J123" s="73">
        <v>74</v>
      </c>
      <c r="K123" s="57"/>
      <c r="L123" s="150" t="s">
        <v>23</v>
      </c>
      <c r="M123" s="151">
        <v>115</v>
      </c>
      <c r="N123" s="152" t="s">
        <v>89</v>
      </c>
      <c r="O123" s="153" t="s">
        <v>5</v>
      </c>
      <c r="P123" s="154">
        <v>43421</v>
      </c>
      <c r="Q123" s="155" t="s">
        <v>26</v>
      </c>
    </row>
    <row r="124" spans="1:18" ht="13.5" thickBot="1" x14ac:dyDescent="0.25">
      <c r="A124" s="73">
        <v>83</v>
      </c>
      <c r="B124" s="57"/>
      <c r="C124" s="150" t="s">
        <v>23</v>
      </c>
      <c r="D124" s="151">
        <v>145</v>
      </c>
      <c r="E124" s="152" t="s">
        <v>306</v>
      </c>
      <c r="F124" s="153" t="s">
        <v>5</v>
      </c>
      <c r="G124" s="154">
        <v>43528</v>
      </c>
      <c r="H124" s="155" t="s">
        <v>317</v>
      </c>
      <c r="I124" s="191"/>
      <c r="J124" s="200">
        <v>83</v>
      </c>
      <c r="K124" s="201"/>
      <c r="L124" s="150" t="s">
        <v>23</v>
      </c>
      <c r="M124" s="174">
        <v>185</v>
      </c>
      <c r="N124" s="152" t="s">
        <v>171</v>
      </c>
      <c r="O124" s="156" t="s">
        <v>8</v>
      </c>
      <c r="P124" s="158">
        <v>38151</v>
      </c>
      <c r="Q124" s="175" t="s">
        <v>109</v>
      </c>
    </row>
    <row r="125" spans="1:18" ht="13.5" thickBot="1" x14ac:dyDescent="0.25">
      <c r="A125" s="73">
        <v>93</v>
      </c>
      <c r="B125" s="57"/>
      <c r="C125" s="150" t="s">
        <v>23</v>
      </c>
      <c r="D125" s="156">
        <v>195</v>
      </c>
      <c r="E125" s="152" t="s">
        <v>162</v>
      </c>
      <c r="F125" s="157" t="s">
        <v>5</v>
      </c>
      <c r="G125" s="154">
        <v>42847</v>
      </c>
      <c r="H125" s="155" t="s">
        <v>235</v>
      </c>
      <c r="J125" s="73">
        <v>93</v>
      </c>
      <c r="K125" s="57"/>
      <c r="L125" s="150" t="s">
        <v>23</v>
      </c>
      <c r="M125" s="156">
        <v>195</v>
      </c>
      <c r="N125" s="152" t="s">
        <v>162</v>
      </c>
      <c r="O125" s="157" t="s">
        <v>5</v>
      </c>
      <c r="P125" s="154">
        <v>42847</v>
      </c>
      <c r="Q125" s="155" t="s">
        <v>235</v>
      </c>
    </row>
    <row r="126" spans="1:18" ht="13.5" thickBot="1" x14ac:dyDescent="0.25">
      <c r="A126" s="73">
        <v>105</v>
      </c>
      <c r="B126" s="57"/>
      <c r="C126" s="150" t="s">
        <v>23</v>
      </c>
      <c r="D126" s="151">
        <v>180</v>
      </c>
      <c r="E126" s="152" t="s">
        <v>93</v>
      </c>
      <c r="F126" s="153" t="s">
        <v>5</v>
      </c>
      <c r="G126" s="154">
        <v>43154</v>
      </c>
      <c r="H126" s="155" t="s">
        <v>189</v>
      </c>
      <c r="I126" s="12"/>
      <c r="J126" s="73">
        <v>105</v>
      </c>
      <c r="K126" s="57"/>
      <c r="L126" s="17" t="s">
        <v>23</v>
      </c>
      <c r="M126" s="26">
        <v>230</v>
      </c>
      <c r="N126" s="1" t="s">
        <v>173</v>
      </c>
      <c r="O126" s="5" t="s">
        <v>8</v>
      </c>
      <c r="P126" s="49">
        <v>40495</v>
      </c>
      <c r="Q126" s="50" t="s">
        <v>237</v>
      </c>
    </row>
    <row r="127" spans="1:18" ht="13.5" thickBot="1" x14ac:dyDescent="0.25">
      <c r="A127" s="73">
        <v>120</v>
      </c>
      <c r="B127" s="57"/>
      <c r="C127" s="150" t="s">
        <v>23</v>
      </c>
      <c r="D127" s="156">
        <v>225</v>
      </c>
      <c r="E127" s="152" t="s">
        <v>83</v>
      </c>
      <c r="F127" s="157" t="s">
        <v>5</v>
      </c>
      <c r="G127" s="186">
        <v>41231</v>
      </c>
      <c r="H127" s="175" t="s">
        <v>26</v>
      </c>
      <c r="I127" s="13"/>
      <c r="J127" s="73">
        <v>120</v>
      </c>
      <c r="K127" s="57"/>
      <c r="L127" s="17" t="s">
        <v>23</v>
      </c>
      <c r="M127" s="206">
        <v>250</v>
      </c>
      <c r="N127" s="207" t="s">
        <v>83</v>
      </c>
      <c r="O127" s="5" t="s">
        <v>8</v>
      </c>
      <c r="P127" s="208">
        <v>39907</v>
      </c>
      <c r="Q127" s="67" t="s">
        <v>163</v>
      </c>
    </row>
    <row r="128" spans="1:18" ht="13.5" thickBot="1" x14ac:dyDescent="0.25">
      <c r="A128" s="73" t="s">
        <v>211</v>
      </c>
      <c r="B128" s="57"/>
      <c r="C128" s="168" t="s">
        <v>23</v>
      </c>
      <c r="D128" s="181">
        <v>242.5</v>
      </c>
      <c r="E128" s="181" t="s">
        <v>83</v>
      </c>
      <c r="F128" s="203" t="s">
        <v>5</v>
      </c>
      <c r="G128" s="182">
        <v>42889</v>
      </c>
      <c r="H128" s="183" t="s">
        <v>26</v>
      </c>
      <c r="I128" s="12"/>
      <c r="J128" s="73" t="s">
        <v>211</v>
      </c>
      <c r="K128" s="57"/>
      <c r="L128" s="18" t="s">
        <v>23</v>
      </c>
      <c r="M128" s="209">
        <v>280</v>
      </c>
      <c r="N128" s="210" t="s">
        <v>83</v>
      </c>
      <c r="O128" s="37" t="s">
        <v>8</v>
      </c>
      <c r="P128" s="211">
        <v>40495</v>
      </c>
      <c r="Q128" s="82" t="s">
        <v>109</v>
      </c>
    </row>
    <row r="130" spans="1:17" ht="15.75" x14ac:dyDescent="0.2">
      <c r="A130" s="111" t="s">
        <v>238</v>
      </c>
      <c r="B130" s="111"/>
      <c r="C130" s="111"/>
      <c r="D130" s="111"/>
      <c r="E130" s="111"/>
      <c r="F130" s="111"/>
      <c r="G130" s="111"/>
      <c r="H130" s="111"/>
      <c r="J130" s="111" t="s">
        <v>239</v>
      </c>
      <c r="K130" s="111"/>
      <c r="L130" s="111"/>
      <c r="M130" s="111"/>
      <c r="N130" s="111"/>
      <c r="O130" s="111"/>
      <c r="P130" s="111"/>
      <c r="Q130" s="111"/>
    </row>
    <row r="131" spans="1:17" ht="16.5" thickBot="1" x14ac:dyDescent="0.25">
      <c r="A131" s="34"/>
      <c r="B131" s="34"/>
      <c r="C131" s="34"/>
      <c r="D131" s="34"/>
      <c r="E131" s="34"/>
      <c r="F131" s="34"/>
      <c r="G131" s="34"/>
      <c r="H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">
      <c r="A132" s="112" t="s">
        <v>3</v>
      </c>
      <c r="B132" s="99"/>
      <c r="C132" s="100"/>
      <c r="D132" s="115" t="s">
        <v>4</v>
      </c>
      <c r="E132" s="35" t="s">
        <v>5</v>
      </c>
      <c r="F132" s="113"/>
      <c r="G132" s="116"/>
      <c r="H132" s="117">
        <v>0</v>
      </c>
      <c r="J132" s="112" t="s">
        <v>3</v>
      </c>
      <c r="K132" s="99"/>
      <c r="L132" s="100"/>
      <c r="M132" s="115" t="s">
        <v>4</v>
      </c>
      <c r="N132" s="35" t="s">
        <v>5</v>
      </c>
      <c r="O132" s="113"/>
      <c r="P132" s="116"/>
      <c r="Q132" s="117">
        <v>0</v>
      </c>
    </row>
    <row r="133" spans="1:17" ht="13.5" thickBot="1" x14ac:dyDescent="0.25">
      <c r="A133" s="118" t="s">
        <v>6</v>
      </c>
      <c r="B133" s="97"/>
      <c r="C133" s="98"/>
      <c r="D133" s="121" t="s">
        <v>7</v>
      </c>
      <c r="E133" s="37" t="s">
        <v>8</v>
      </c>
      <c r="F133" s="119"/>
      <c r="G133" s="122"/>
      <c r="H133" s="123"/>
      <c r="J133" s="118" t="s">
        <v>6</v>
      </c>
      <c r="K133" s="97"/>
      <c r="L133" s="98"/>
      <c r="M133" s="121" t="s">
        <v>7</v>
      </c>
      <c r="N133" s="37" t="s">
        <v>8</v>
      </c>
      <c r="O133" s="119"/>
      <c r="P133" s="122"/>
      <c r="Q133" s="123"/>
    </row>
    <row r="134" spans="1:17" x14ac:dyDescent="0.2">
      <c r="A134" s="38"/>
      <c r="B134" s="38"/>
      <c r="C134" s="38"/>
      <c r="D134" s="40"/>
      <c r="E134" s="39"/>
      <c r="F134" s="40"/>
      <c r="G134" s="40"/>
      <c r="H134" s="40"/>
      <c r="J134" s="38"/>
      <c r="K134" s="38"/>
      <c r="L134" s="38"/>
      <c r="M134" s="40"/>
      <c r="N134" s="39"/>
      <c r="O134" s="40"/>
      <c r="P134" s="40"/>
      <c r="Q134" s="40"/>
    </row>
    <row r="135" spans="1:17" ht="13.5" thickBot="1" x14ac:dyDescent="0.25">
      <c r="A135" s="19"/>
      <c r="B135" s="19"/>
      <c r="C135" s="19"/>
      <c r="D135" s="21"/>
      <c r="E135" s="19"/>
      <c r="F135" s="21"/>
      <c r="G135" s="21"/>
      <c r="H135" s="21"/>
      <c r="J135" s="19"/>
      <c r="K135" s="19"/>
      <c r="L135" s="19"/>
      <c r="M135" s="21"/>
      <c r="N135" s="19"/>
      <c r="O135" s="21"/>
      <c r="P135" s="21"/>
      <c r="Q135" s="21"/>
    </row>
    <row r="136" spans="1:17" x14ac:dyDescent="0.2">
      <c r="A136" s="124" t="s">
        <v>9</v>
      </c>
      <c r="B136" s="19"/>
      <c r="C136" s="125" t="s">
        <v>10</v>
      </c>
      <c r="D136" s="41" t="s">
        <v>11</v>
      </c>
      <c r="E136" s="126" t="s">
        <v>12</v>
      </c>
      <c r="F136" s="127" t="s">
        <v>13</v>
      </c>
      <c r="G136" s="126" t="s">
        <v>14</v>
      </c>
      <c r="H136" s="128" t="s">
        <v>15</v>
      </c>
      <c r="J136" s="124" t="s">
        <v>9</v>
      </c>
      <c r="K136" s="19"/>
      <c r="L136" s="125" t="s">
        <v>10</v>
      </c>
      <c r="M136" s="41" t="s">
        <v>11</v>
      </c>
      <c r="N136" s="126" t="s">
        <v>12</v>
      </c>
      <c r="O136" s="127" t="s">
        <v>13</v>
      </c>
      <c r="P136" s="126" t="s">
        <v>14</v>
      </c>
      <c r="Q136" s="128" t="s">
        <v>15</v>
      </c>
    </row>
    <row r="137" spans="1:17" ht="13.5" thickBot="1" x14ac:dyDescent="0.25">
      <c r="A137" s="129"/>
      <c r="B137" s="42"/>
      <c r="C137" s="130"/>
      <c r="D137" s="43" t="s">
        <v>16</v>
      </c>
      <c r="E137" s="131"/>
      <c r="F137" s="131"/>
      <c r="G137" s="131"/>
      <c r="H137" s="133"/>
      <c r="J137" s="129"/>
      <c r="K137" s="42"/>
      <c r="L137" s="130"/>
      <c r="M137" s="43" t="s">
        <v>16</v>
      </c>
      <c r="N137" s="131"/>
      <c r="O137" s="131"/>
      <c r="P137" s="131"/>
      <c r="Q137" s="133"/>
    </row>
    <row r="138" spans="1:17" x14ac:dyDescent="0.2">
      <c r="A138" s="42"/>
      <c r="B138" s="42"/>
      <c r="C138" s="42"/>
      <c r="D138" s="71"/>
      <c r="E138" s="42"/>
      <c r="F138" s="42"/>
      <c r="G138" s="42"/>
      <c r="H138" s="42"/>
      <c r="J138" s="42"/>
      <c r="K138" s="42"/>
      <c r="L138" s="42"/>
      <c r="M138" s="71"/>
      <c r="N138" s="42"/>
      <c r="O138" s="42"/>
      <c r="P138" s="42"/>
      <c r="Q138" s="42"/>
    </row>
    <row r="139" spans="1:17" x14ac:dyDescent="0.2">
      <c r="A139" s="72" t="s">
        <v>219</v>
      </c>
      <c r="B139" s="42"/>
      <c r="C139" s="42"/>
      <c r="D139" s="71"/>
      <c r="E139" s="42"/>
      <c r="F139" s="42"/>
      <c r="G139" s="42"/>
      <c r="H139" s="42"/>
      <c r="J139" s="72" t="s">
        <v>219</v>
      </c>
      <c r="K139" s="42"/>
      <c r="L139" s="42"/>
      <c r="M139" s="71"/>
      <c r="N139" s="42"/>
      <c r="O139" s="42"/>
      <c r="P139" s="42"/>
      <c r="Q139" s="42"/>
    </row>
    <row r="140" spans="1:17" ht="13.5" thickBot="1" x14ac:dyDescent="0.25">
      <c r="A140" s="19"/>
      <c r="B140" s="19"/>
      <c r="C140" s="19"/>
      <c r="D140" s="21"/>
      <c r="E140" s="19"/>
      <c r="F140" s="21"/>
      <c r="G140" s="21"/>
      <c r="H140" s="21"/>
      <c r="J140" s="19"/>
      <c r="K140" s="19"/>
      <c r="L140" s="19"/>
      <c r="M140" s="21"/>
      <c r="N140" s="19"/>
      <c r="O140" s="21"/>
      <c r="P140" s="21"/>
      <c r="Q140" s="21"/>
    </row>
    <row r="141" spans="1:17" ht="13.5" thickBot="1" x14ac:dyDescent="0.25">
      <c r="A141" s="73">
        <v>47</v>
      </c>
      <c r="B141" s="57"/>
      <c r="C141" s="162" t="s">
        <v>23</v>
      </c>
      <c r="D141" s="217"/>
      <c r="E141" s="217" t="s">
        <v>220</v>
      </c>
      <c r="F141" s="217"/>
      <c r="G141" s="217"/>
      <c r="H141" s="218"/>
      <c r="J141" s="73">
        <v>47</v>
      </c>
      <c r="K141" s="57"/>
      <c r="L141" s="15" t="s">
        <v>23</v>
      </c>
      <c r="M141" s="256"/>
      <c r="N141" s="256" t="s">
        <v>220</v>
      </c>
      <c r="O141" s="256"/>
      <c r="P141" s="256"/>
      <c r="Q141" s="257"/>
    </row>
    <row r="142" spans="1:17" ht="13.5" thickBot="1" x14ac:dyDescent="0.25">
      <c r="A142" s="73">
        <v>52</v>
      </c>
      <c r="B142" s="57"/>
      <c r="C142" s="150" t="s">
        <v>23</v>
      </c>
      <c r="D142" s="216"/>
      <c r="E142" s="216" t="s">
        <v>220</v>
      </c>
      <c r="F142" s="216"/>
      <c r="G142" s="216"/>
      <c r="H142" s="219"/>
      <c r="J142" s="73">
        <v>52</v>
      </c>
      <c r="K142" s="57"/>
      <c r="L142" s="17" t="s">
        <v>23</v>
      </c>
      <c r="M142" s="255"/>
      <c r="N142" s="255" t="s">
        <v>220</v>
      </c>
      <c r="O142" s="255"/>
      <c r="P142" s="255"/>
      <c r="Q142" s="258"/>
    </row>
    <row r="143" spans="1:17" ht="13.5" thickBot="1" x14ac:dyDescent="0.25">
      <c r="A143" s="73">
        <v>57</v>
      </c>
      <c r="B143" s="57"/>
      <c r="C143" s="150" t="s">
        <v>23</v>
      </c>
      <c r="D143" s="216"/>
      <c r="E143" s="216" t="s">
        <v>220</v>
      </c>
      <c r="F143" s="216"/>
      <c r="G143" s="216"/>
      <c r="H143" s="219"/>
      <c r="J143" s="73">
        <v>57</v>
      </c>
      <c r="K143" s="57"/>
      <c r="L143" s="17" t="s">
        <v>23</v>
      </c>
      <c r="M143" s="255"/>
      <c r="N143" s="255" t="s">
        <v>220</v>
      </c>
      <c r="O143" s="255"/>
      <c r="P143" s="255"/>
      <c r="Q143" s="258"/>
    </row>
    <row r="144" spans="1:17" ht="13.5" thickBot="1" x14ac:dyDescent="0.25">
      <c r="A144" s="73">
        <v>63</v>
      </c>
      <c r="B144" s="57"/>
      <c r="C144" s="150" t="s">
        <v>23</v>
      </c>
      <c r="D144" s="216"/>
      <c r="E144" s="216" t="s">
        <v>220</v>
      </c>
      <c r="F144" s="216"/>
      <c r="G144" s="216"/>
      <c r="H144" s="219"/>
      <c r="J144" s="73">
        <v>63</v>
      </c>
      <c r="K144" s="57"/>
      <c r="L144" s="17" t="s">
        <v>23</v>
      </c>
      <c r="M144" s="255"/>
      <c r="N144" s="255" t="s">
        <v>220</v>
      </c>
      <c r="O144" s="255"/>
      <c r="P144" s="255"/>
      <c r="Q144" s="258"/>
    </row>
    <row r="145" spans="1:17" ht="13.5" thickBot="1" x14ac:dyDescent="0.25">
      <c r="A145" s="73">
        <v>72</v>
      </c>
      <c r="B145" s="57"/>
      <c r="C145" s="150" t="s">
        <v>23</v>
      </c>
      <c r="D145" s="151">
        <v>75</v>
      </c>
      <c r="E145" s="152" t="s">
        <v>92</v>
      </c>
      <c r="F145" s="153" t="s">
        <v>5</v>
      </c>
      <c r="G145" s="154">
        <v>43893</v>
      </c>
      <c r="H145" s="155" t="s">
        <v>26</v>
      </c>
      <c r="J145" s="73">
        <v>72</v>
      </c>
      <c r="K145" s="57"/>
      <c r="L145" s="150" t="s">
        <v>23</v>
      </c>
      <c r="M145" s="151">
        <v>75</v>
      </c>
      <c r="N145" s="152" t="s">
        <v>92</v>
      </c>
      <c r="O145" s="153" t="s">
        <v>5</v>
      </c>
      <c r="P145" s="154">
        <v>43893</v>
      </c>
      <c r="Q145" s="155" t="s">
        <v>26</v>
      </c>
    </row>
    <row r="146" spans="1:17" ht="13.5" thickBot="1" x14ac:dyDescent="0.25">
      <c r="A146" s="73">
        <v>84</v>
      </c>
      <c r="B146" s="57"/>
      <c r="C146" s="150" t="s">
        <v>23</v>
      </c>
      <c r="D146" s="151">
        <v>57.5</v>
      </c>
      <c r="E146" s="152" t="s">
        <v>316</v>
      </c>
      <c r="F146" s="153" t="s">
        <v>5</v>
      </c>
      <c r="G146" s="154">
        <v>43561</v>
      </c>
      <c r="H146" s="155" t="s">
        <v>26</v>
      </c>
      <c r="I146" s="13"/>
      <c r="J146" s="73">
        <v>84</v>
      </c>
      <c r="K146" s="57"/>
      <c r="L146" s="150" t="s">
        <v>23</v>
      </c>
      <c r="M146" s="174">
        <v>77.5</v>
      </c>
      <c r="N146" s="152" t="s">
        <v>99</v>
      </c>
      <c r="O146" s="156" t="s">
        <v>8</v>
      </c>
      <c r="P146" s="158">
        <v>39124</v>
      </c>
      <c r="Q146" s="175" t="s">
        <v>109</v>
      </c>
    </row>
    <row r="147" spans="1:17" ht="13.5" thickBot="1" x14ac:dyDescent="0.25">
      <c r="A147" s="73" t="s">
        <v>35</v>
      </c>
      <c r="B147" s="57"/>
      <c r="C147" s="168" t="s">
        <v>23</v>
      </c>
      <c r="D147" s="180">
        <v>57.5</v>
      </c>
      <c r="E147" s="170" t="s">
        <v>99</v>
      </c>
      <c r="F147" s="203" t="s">
        <v>5</v>
      </c>
      <c r="G147" s="182">
        <v>42808</v>
      </c>
      <c r="H147" s="183" t="s">
        <v>240</v>
      </c>
      <c r="J147" s="73" t="s">
        <v>35</v>
      </c>
      <c r="K147" s="57"/>
      <c r="L147" s="168" t="s">
        <v>23</v>
      </c>
      <c r="M147" s="180">
        <v>57.5</v>
      </c>
      <c r="N147" s="170" t="s">
        <v>99</v>
      </c>
      <c r="O147" s="203" t="s">
        <v>5</v>
      </c>
      <c r="P147" s="182">
        <v>42808</v>
      </c>
      <c r="Q147" s="183" t="s">
        <v>240</v>
      </c>
    </row>
    <row r="148" spans="1:17" x14ac:dyDescent="0.2">
      <c r="A148" s="16"/>
      <c r="B148" s="16"/>
      <c r="C148" s="19"/>
      <c r="D148" s="46"/>
      <c r="E148" s="19"/>
      <c r="F148" s="21"/>
      <c r="G148" s="47"/>
      <c r="H148" s="21"/>
      <c r="J148" s="16"/>
      <c r="K148" s="16"/>
      <c r="L148" s="19"/>
      <c r="M148" s="46"/>
      <c r="N148" s="19"/>
      <c r="O148" s="21"/>
      <c r="P148" s="47"/>
      <c r="Q148" s="21"/>
    </row>
    <row r="149" spans="1:17" x14ac:dyDescent="0.2">
      <c r="A149" s="16"/>
      <c r="B149" s="16"/>
      <c r="C149" s="19"/>
      <c r="D149" s="46"/>
      <c r="E149" s="19"/>
      <c r="F149" s="21"/>
      <c r="G149" s="47"/>
      <c r="H149" s="21"/>
      <c r="J149" s="16"/>
      <c r="K149" s="16"/>
      <c r="L149" s="19"/>
      <c r="M149" s="46"/>
      <c r="N149" s="19"/>
      <c r="O149" s="21"/>
      <c r="P149" s="47"/>
      <c r="Q149" s="21"/>
    </row>
    <row r="150" spans="1:17" x14ac:dyDescent="0.2">
      <c r="A150" s="72" t="s">
        <v>221</v>
      </c>
      <c r="B150" s="42"/>
      <c r="C150" s="42"/>
      <c r="D150" s="71"/>
      <c r="E150" s="42"/>
      <c r="F150" s="42"/>
      <c r="G150" s="42"/>
      <c r="H150" s="42"/>
      <c r="J150" s="72" t="s">
        <v>221</v>
      </c>
      <c r="K150" s="42"/>
      <c r="L150" s="42"/>
      <c r="M150" s="71"/>
      <c r="N150" s="42"/>
      <c r="O150" s="42"/>
      <c r="P150" s="42"/>
      <c r="Q150" s="42"/>
    </row>
    <row r="151" spans="1:17" ht="13.5" thickBot="1" x14ac:dyDescent="0.25">
      <c r="A151" s="19"/>
      <c r="B151" s="19"/>
      <c r="C151" s="19"/>
      <c r="D151" s="21"/>
      <c r="E151" s="19"/>
      <c r="F151" s="21"/>
      <c r="G151" s="21"/>
      <c r="H151" s="21"/>
      <c r="J151" s="19"/>
      <c r="K151" s="19"/>
      <c r="L151" s="19"/>
      <c r="M151" s="21"/>
      <c r="N151" s="19"/>
      <c r="O151" s="21"/>
      <c r="P151" s="21"/>
      <c r="Q151" s="21"/>
    </row>
    <row r="152" spans="1:17" ht="13.5" thickBot="1" x14ac:dyDescent="0.25">
      <c r="A152" s="73">
        <v>59</v>
      </c>
      <c r="B152" s="57"/>
      <c r="C152" s="162" t="s">
        <v>23</v>
      </c>
      <c r="D152" s="217"/>
      <c r="E152" s="217" t="s">
        <v>220</v>
      </c>
      <c r="F152" s="217"/>
      <c r="G152" s="217"/>
      <c r="H152" s="218"/>
      <c r="J152" s="73">
        <v>59</v>
      </c>
      <c r="K152" s="57"/>
      <c r="L152" s="162" t="s">
        <v>23</v>
      </c>
      <c r="M152" s="217"/>
      <c r="N152" s="217" t="s">
        <v>220</v>
      </c>
      <c r="O152" s="217"/>
      <c r="P152" s="217"/>
      <c r="Q152" s="218"/>
    </row>
    <row r="153" spans="1:17" ht="13.5" thickBot="1" x14ac:dyDescent="0.25">
      <c r="A153" s="73">
        <v>66</v>
      </c>
      <c r="B153" s="57"/>
      <c r="C153" s="225" t="s">
        <v>23</v>
      </c>
      <c r="D153" s="226">
        <v>97.5</v>
      </c>
      <c r="E153" s="227" t="s">
        <v>302</v>
      </c>
      <c r="F153" s="228" t="s">
        <v>5</v>
      </c>
      <c r="G153" s="229">
        <v>44121</v>
      </c>
      <c r="H153" s="230" t="s">
        <v>26</v>
      </c>
      <c r="J153" s="73">
        <v>66</v>
      </c>
      <c r="K153" s="57"/>
      <c r="L153" s="150" t="s">
        <v>23</v>
      </c>
      <c r="M153" s="151">
        <v>92.5</v>
      </c>
      <c r="N153" s="152" t="s">
        <v>302</v>
      </c>
      <c r="O153" s="153" t="s">
        <v>5</v>
      </c>
      <c r="P153" s="154">
        <v>43893</v>
      </c>
      <c r="Q153" s="155" t="s">
        <v>26</v>
      </c>
    </row>
    <row r="154" spans="1:17" ht="13.5" thickBot="1" x14ac:dyDescent="0.25">
      <c r="A154" s="73">
        <v>74</v>
      </c>
      <c r="B154" s="57"/>
      <c r="C154" s="150" t="s">
        <v>23</v>
      </c>
      <c r="D154" s="151">
        <v>115</v>
      </c>
      <c r="E154" s="152" t="s">
        <v>89</v>
      </c>
      <c r="F154" s="153" t="s">
        <v>5</v>
      </c>
      <c r="G154" s="154">
        <v>43421</v>
      </c>
      <c r="H154" s="155" t="s">
        <v>26</v>
      </c>
      <c r="J154" s="73">
        <v>74</v>
      </c>
      <c r="K154" s="57"/>
      <c r="L154" s="150" t="s">
        <v>23</v>
      </c>
      <c r="M154" s="151">
        <v>115</v>
      </c>
      <c r="N154" s="152" t="s">
        <v>89</v>
      </c>
      <c r="O154" s="153" t="s">
        <v>5</v>
      </c>
      <c r="P154" s="154">
        <v>43421</v>
      </c>
      <c r="Q154" s="155" t="s">
        <v>26</v>
      </c>
    </row>
    <row r="155" spans="1:17" ht="13.5" thickBot="1" x14ac:dyDescent="0.25">
      <c r="A155" s="73">
        <v>83</v>
      </c>
      <c r="B155" s="57"/>
      <c r="C155" s="150" t="s">
        <v>23</v>
      </c>
      <c r="D155" s="151">
        <v>145</v>
      </c>
      <c r="E155" s="152" t="s">
        <v>306</v>
      </c>
      <c r="F155" s="153" t="s">
        <v>5</v>
      </c>
      <c r="G155" s="154">
        <v>43528</v>
      </c>
      <c r="H155" s="155" t="s">
        <v>317</v>
      </c>
      <c r="I155" s="191"/>
      <c r="J155" s="200">
        <v>83</v>
      </c>
      <c r="K155" s="201"/>
      <c r="L155" s="150" t="s">
        <v>23</v>
      </c>
      <c r="M155" s="151">
        <v>145</v>
      </c>
      <c r="N155" s="152" t="s">
        <v>306</v>
      </c>
      <c r="O155" s="153" t="s">
        <v>5</v>
      </c>
      <c r="P155" s="154">
        <v>43528</v>
      </c>
      <c r="Q155" s="155" t="s">
        <v>317</v>
      </c>
    </row>
    <row r="156" spans="1:17" ht="13.5" thickBot="1" x14ac:dyDescent="0.25">
      <c r="A156" s="73">
        <v>93</v>
      </c>
      <c r="B156" s="57"/>
      <c r="C156" s="225" t="s">
        <v>23</v>
      </c>
      <c r="D156" s="226">
        <v>140</v>
      </c>
      <c r="E156" s="227" t="s">
        <v>306</v>
      </c>
      <c r="F156" s="228" t="s">
        <v>5</v>
      </c>
      <c r="G156" s="229">
        <v>44121</v>
      </c>
      <c r="H156" s="230" t="s">
        <v>26</v>
      </c>
      <c r="J156" s="73">
        <v>93</v>
      </c>
      <c r="K156" s="57"/>
      <c r="L156" s="150" t="s">
        <v>23</v>
      </c>
      <c r="M156" s="174">
        <v>177.5</v>
      </c>
      <c r="N156" s="152" t="s">
        <v>155</v>
      </c>
      <c r="O156" s="156" t="s">
        <v>8</v>
      </c>
      <c r="P156" s="158">
        <v>40495</v>
      </c>
      <c r="Q156" s="175" t="s">
        <v>109</v>
      </c>
    </row>
    <row r="157" spans="1:17" ht="13.5" thickBot="1" x14ac:dyDescent="0.25">
      <c r="A157" s="73">
        <v>105</v>
      </c>
      <c r="B157" s="57"/>
      <c r="C157" s="150" t="s">
        <v>23</v>
      </c>
      <c r="D157" s="156">
        <v>135</v>
      </c>
      <c r="E157" s="152" t="s">
        <v>98</v>
      </c>
      <c r="F157" s="157" t="s">
        <v>5</v>
      </c>
      <c r="G157" s="158">
        <v>41804</v>
      </c>
      <c r="H157" s="175" t="s">
        <v>188</v>
      </c>
      <c r="I157" s="12"/>
      <c r="J157" s="73">
        <v>105</v>
      </c>
      <c r="K157" s="57"/>
      <c r="L157" s="150" t="s">
        <v>23</v>
      </c>
      <c r="M157" s="174">
        <v>167.5</v>
      </c>
      <c r="N157" s="152" t="s">
        <v>178</v>
      </c>
      <c r="O157" s="156" t="s">
        <v>8</v>
      </c>
      <c r="P157" s="158" t="s">
        <v>179</v>
      </c>
      <c r="Q157" s="175" t="s">
        <v>180</v>
      </c>
    </row>
    <row r="158" spans="1:17" ht="13.5" thickBot="1" x14ac:dyDescent="0.25">
      <c r="A158" s="73">
        <v>120</v>
      </c>
      <c r="B158" s="57"/>
      <c r="C158" s="150" t="s">
        <v>23</v>
      </c>
      <c r="D158" s="151">
        <v>115</v>
      </c>
      <c r="E158" s="152" t="s">
        <v>309</v>
      </c>
      <c r="F158" s="153" t="s">
        <v>5</v>
      </c>
      <c r="G158" s="154">
        <v>43386</v>
      </c>
      <c r="H158" s="155" t="s">
        <v>43</v>
      </c>
      <c r="J158" s="73">
        <v>120</v>
      </c>
      <c r="K158" s="57"/>
      <c r="L158" s="150" t="s">
        <v>23</v>
      </c>
      <c r="M158" s="204">
        <v>180</v>
      </c>
      <c r="N158" s="205" t="s">
        <v>178</v>
      </c>
      <c r="O158" s="156" t="s">
        <v>8</v>
      </c>
      <c r="P158" s="184" t="s">
        <v>184</v>
      </c>
      <c r="Q158" s="155" t="s">
        <v>163</v>
      </c>
    </row>
    <row r="159" spans="1:17" ht="13.5" thickBot="1" x14ac:dyDescent="0.25">
      <c r="A159" s="73" t="s">
        <v>211</v>
      </c>
      <c r="B159" s="57"/>
      <c r="C159" s="168" t="s">
        <v>23</v>
      </c>
      <c r="D159" s="181">
        <v>242.5</v>
      </c>
      <c r="E159" s="181" t="s">
        <v>83</v>
      </c>
      <c r="F159" s="203" t="s">
        <v>5</v>
      </c>
      <c r="G159" s="182">
        <v>42889</v>
      </c>
      <c r="H159" s="183" t="s">
        <v>26</v>
      </c>
      <c r="J159" s="73" t="s">
        <v>211</v>
      </c>
      <c r="K159" s="57"/>
      <c r="L159" s="168" t="s">
        <v>23</v>
      </c>
      <c r="M159" s="181">
        <v>242.5</v>
      </c>
      <c r="N159" s="181" t="s">
        <v>83</v>
      </c>
      <c r="O159" s="203" t="s">
        <v>5</v>
      </c>
      <c r="P159" s="182">
        <v>42889</v>
      </c>
      <c r="Q159" s="183" t="s">
        <v>26</v>
      </c>
    </row>
    <row r="161" spans="1:17" ht="15.75" x14ac:dyDescent="0.2">
      <c r="A161" s="111" t="s">
        <v>241</v>
      </c>
      <c r="B161" s="111"/>
      <c r="C161" s="111"/>
      <c r="D161" s="111"/>
      <c r="E161" s="111"/>
      <c r="F161" s="111"/>
      <c r="G161" s="111"/>
      <c r="H161" s="111"/>
      <c r="J161" s="111" t="s">
        <v>242</v>
      </c>
      <c r="K161" s="111"/>
      <c r="L161" s="111"/>
      <c r="M161" s="111"/>
      <c r="N161" s="111"/>
      <c r="O161" s="111"/>
      <c r="P161" s="111"/>
      <c r="Q161" s="111"/>
    </row>
    <row r="162" spans="1:17" ht="16.5" thickBot="1" x14ac:dyDescent="0.25">
      <c r="A162" s="34"/>
      <c r="B162" s="34"/>
      <c r="C162" s="34"/>
      <c r="D162" s="34"/>
      <c r="E162" s="34"/>
      <c r="F162" s="34"/>
      <c r="G162" s="34"/>
      <c r="H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">
      <c r="A163" s="112" t="s">
        <v>3</v>
      </c>
      <c r="B163" s="99"/>
      <c r="C163" s="100"/>
      <c r="D163" s="115" t="s">
        <v>4</v>
      </c>
      <c r="E163" s="35" t="s">
        <v>5</v>
      </c>
      <c r="F163" s="113"/>
      <c r="G163" s="116"/>
      <c r="H163" s="117">
        <v>0</v>
      </c>
      <c r="J163" s="112" t="s">
        <v>3</v>
      </c>
      <c r="K163" s="99"/>
      <c r="L163" s="100"/>
      <c r="M163" s="115" t="s">
        <v>4</v>
      </c>
      <c r="N163" s="35" t="s">
        <v>5</v>
      </c>
      <c r="O163" s="113"/>
      <c r="P163" s="116"/>
      <c r="Q163" s="117">
        <v>0</v>
      </c>
    </row>
    <row r="164" spans="1:17" ht="13.5" thickBot="1" x14ac:dyDescent="0.25">
      <c r="A164" s="118" t="s">
        <v>6</v>
      </c>
      <c r="B164" s="97"/>
      <c r="C164" s="98"/>
      <c r="D164" s="121" t="s">
        <v>7</v>
      </c>
      <c r="E164" s="37" t="s">
        <v>8</v>
      </c>
      <c r="F164" s="119"/>
      <c r="G164" s="122"/>
      <c r="H164" s="123"/>
      <c r="J164" s="118" t="s">
        <v>6</v>
      </c>
      <c r="K164" s="97"/>
      <c r="L164" s="98"/>
      <c r="M164" s="121" t="s">
        <v>7</v>
      </c>
      <c r="N164" s="37" t="s">
        <v>8</v>
      </c>
      <c r="O164" s="119"/>
      <c r="P164" s="122"/>
      <c r="Q164" s="123"/>
    </row>
    <row r="165" spans="1:17" x14ac:dyDescent="0.2">
      <c r="A165" s="38"/>
      <c r="B165" s="38"/>
      <c r="C165" s="38"/>
      <c r="D165" s="40"/>
      <c r="E165" s="39"/>
      <c r="F165" s="40"/>
      <c r="G165" s="40"/>
      <c r="H165" s="40"/>
      <c r="J165" s="38"/>
      <c r="K165" s="38"/>
      <c r="L165" s="38"/>
      <c r="M165" s="40"/>
      <c r="N165" s="39"/>
      <c r="O165" s="40"/>
      <c r="P165" s="40"/>
      <c r="Q165" s="40"/>
    </row>
    <row r="166" spans="1:17" ht="13.5" thickBot="1" x14ac:dyDescent="0.25">
      <c r="A166" s="19"/>
      <c r="B166" s="19"/>
      <c r="C166" s="19"/>
      <c r="D166" s="21"/>
      <c r="E166" s="19"/>
      <c r="F166" s="21"/>
      <c r="G166" s="21"/>
      <c r="H166" s="21"/>
      <c r="J166" s="19"/>
      <c r="K166" s="19"/>
      <c r="L166" s="19"/>
      <c r="M166" s="21"/>
      <c r="N166" s="19"/>
      <c r="O166" s="21"/>
      <c r="P166" s="21"/>
      <c r="Q166" s="21"/>
    </row>
    <row r="167" spans="1:17" x14ac:dyDescent="0.2">
      <c r="A167" s="124" t="s">
        <v>9</v>
      </c>
      <c r="B167" s="19"/>
      <c r="C167" s="125" t="s">
        <v>10</v>
      </c>
      <c r="D167" s="41" t="s">
        <v>11</v>
      </c>
      <c r="E167" s="126" t="s">
        <v>12</v>
      </c>
      <c r="F167" s="127" t="s">
        <v>13</v>
      </c>
      <c r="G167" s="126" t="s">
        <v>14</v>
      </c>
      <c r="H167" s="128" t="s">
        <v>15</v>
      </c>
      <c r="J167" s="124" t="s">
        <v>9</v>
      </c>
      <c r="K167" s="19"/>
      <c r="L167" s="125" t="s">
        <v>10</v>
      </c>
      <c r="M167" s="41" t="s">
        <v>11</v>
      </c>
      <c r="N167" s="126" t="s">
        <v>12</v>
      </c>
      <c r="O167" s="127" t="s">
        <v>13</v>
      </c>
      <c r="P167" s="126" t="s">
        <v>14</v>
      </c>
      <c r="Q167" s="128" t="s">
        <v>15</v>
      </c>
    </row>
    <row r="168" spans="1:17" ht="13.5" thickBot="1" x14ac:dyDescent="0.25">
      <c r="A168" s="129"/>
      <c r="B168" s="42"/>
      <c r="C168" s="130"/>
      <c r="D168" s="43" t="s">
        <v>16</v>
      </c>
      <c r="E168" s="131"/>
      <c r="F168" s="131"/>
      <c r="G168" s="131"/>
      <c r="H168" s="133"/>
      <c r="J168" s="129"/>
      <c r="K168" s="42"/>
      <c r="L168" s="130"/>
      <c r="M168" s="43" t="s">
        <v>16</v>
      </c>
      <c r="N168" s="131"/>
      <c r="O168" s="131"/>
      <c r="P168" s="131"/>
      <c r="Q168" s="133"/>
    </row>
    <row r="169" spans="1:17" x14ac:dyDescent="0.2">
      <c r="A169" s="42"/>
      <c r="B169" s="42"/>
      <c r="C169" s="42"/>
      <c r="D169" s="71"/>
      <c r="E169" s="42"/>
      <c r="F169" s="42"/>
      <c r="G169" s="42"/>
      <c r="H169" s="42"/>
      <c r="J169" s="42"/>
      <c r="K169" s="42"/>
      <c r="L169" s="42"/>
      <c r="M169" s="71"/>
      <c r="N169" s="42"/>
      <c r="O169" s="42"/>
      <c r="P169" s="42"/>
      <c r="Q169" s="42"/>
    </row>
    <row r="170" spans="1:17" x14ac:dyDescent="0.2">
      <c r="A170" s="72" t="s">
        <v>219</v>
      </c>
      <c r="B170" s="42"/>
      <c r="C170" s="42"/>
      <c r="D170" s="71"/>
      <c r="E170" s="42"/>
      <c r="F170" s="42"/>
      <c r="G170" s="42"/>
      <c r="H170" s="42"/>
      <c r="J170" s="72" t="s">
        <v>219</v>
      </c>
      <c r="K170" s="42"/>
      <c r="L170" s="42"/>
      <c r="M170" s="71"/>
      <c r="N170" s="42"/>
      <c r="O170" s="42"/>
      <c r="P170" s="42"/>
      <c r="Q170" s="42"/>
    </row>
    <row r="171" spans="1:17" ht="13.5" thickBot="1" x14ac:dyDescent="0.25">
      <c r="A171" s="19"/>
      <c r="B171" s="19"/>
      <c r="C171" s="19"/>
      <c r="D171" s="21"/>
      <c r="E171" s="19"/>
      <c r="F171" s="21"/>
      <c r="G171" s="21"/>
      <c r="H171" s="21"/>
      <c r="J171" s="19"/>
      <c r="K171" s="19"/>
      <c r="L171" s="19"/>
      <c r="M171" s="21"/>
      <c r="N171" s="19"/>
      <c r="O171" s="21"/>
      <c r="P171" s="21"/>
      <c r="Q171" s="21"/>
    </row>
    <row r="172" spans="1:17" ht="13.5" thickBot="1" x14ac:dyDescent="0.25">
      <c r="A172" s="73">
        <v>47</v>
      </c>
      <c r="B172" s="57"/>
      <c r="C172" s="162" t="s">
        <v>23</v>
      </c>
      <c r="D172" s="217"/>
      <c r="E172" s="217" t="s">
        <v>220</v>
      </c>
      <c r="F172" s="217"/>
      <c r="G172" s="217"/>
      <c r="H172" s="218"/>
      <c r="J172" s="73">
        <v>47</v>
      </c>
      <c r="K172" s="57"/>
      <c r="L172" s="261" t="s">
        <v>23</v>
      </c>
      <c r="M172" s="216"/>
      <c r="N172" s="216" t="s">
        <v>220</v>
      </c>
      <c r="O172" s="216"/>
      <c r="P172" s="216"/>
      <c r="Q172" s="216"/>
    </row>
    <row r="173" spans="1:17" ht="13.5" thickBot="1" x14ac:dyDescent="0.25">
      <c r="A173" s="73">
        <v>52</v>
      </c>
      <c r="B173" s="57"/>
      <c r="C173" s="150" t="s">
        <v>23</v>
      </c>
      <c r="D173" s="216"/>
      <c r="E173" s="216" t="s">
        <v>220</v>
      </c>
      <c r="F173" s="216"/>
      <c r="G173" s="216"/>
      <c r="H173" s="219"/>
      <c r="J173" s="73">
        <v>52</v>
      </c>
      <c r="K173" s="57"/>
      <c r="L173" s="261" t="s">
        <v>23</v>
      </c>
      <c r="M173" s="216"/>
      <c r="N173" s="216" t="s">
        <v>220</v>
      </c>
      <c r="O173" s="216"/>
      <c r="P173" s="216"/>
      <c r="Q173" s="216"/>
    </row>
    <row r="174" spans="1:17" ht="13.5" thickBot="1" x14ac:dyDescent="0.25">
      <c r="A174" s="73">
        <v>57</v>
      </c>
      <c r="B174" s="57"/>
      <c r="C174" s="150" t="s">
        <v>23</v>
      </c>
      <c r="D174" s="216"/>
      <c r="E174" s="216" t="s">
        <v>220</v>
      </c>
      <c r="F174" s="216"/>
      <c r="G174" s="216"/>
      <c r="H174" s="219"/>
      <c r="J174" s="73">
        <v>57</v>
      </c>
      <c r="K174" s="57"/>
      <c r="L174" s="261" t="s">
        <v>23</v>
      </c>
      <c r="M174" s="216"/>
      <c r="N174" s="216" t="s">
        <v>220</v>
      </c>
      <c r="O174" s="216"/>
      <c r="P174" s="216"/>
      <c r="Q174" s="216"/>
    </row>
    <row r="175" spans="1:17" ht="13.5" thickBot="1" x14ac:dyDescent="0.25">
      <c r="A175" s="73">
        <v>63</v>
      </c>
      <c r="B175" s="57"/>
      <c r="C175" s="150" t="s">
        <v>23</v>
      </c>
      <c r="D175" s="216"/>
      <c r="E175" s="216" t="s">
        <v>220</v>
      </c>
      <c r="F175" s="216"/>
      <c r="G175" s="216"/>
      <c r="H175" s="219"/>
      <c r="J175" s="73">
        <v>63</v>
      </c>
      <c r="K175" s="57"/>
      <c r="L175" s="261" t="s">
        <v>23</v>
      </c>
      <c r="M175" s="216"/>
      <c r="N175" s="216" t="s">
        <v>220</v>
      </c>
      <c r="O175" s="216"/>
      <c r="P175" s="216"/>
      <c r="Q175" s="216"/>
    </row>
    <row r="176" spans="1:17" ht="13.5" thickBot="1" x14ac:dyDescent="0.25">
      <c r="A176" s="73">
        <v>72</v>
      </c>
      <c r="B176" s="57"/>
      <c r="C176" s="225" t="s">
        <v>23</v>
      </c>
      <c r="D176" s="226">
        <v>57.5</v>
      </c>
      <c r="E176" s="283" t="s">
        <v>329</v>
      </c>
      <c r="F176" s="228" t="s">
        <v>5</v>
      </c>
      <c r="G176" s="229">
        <v>43863</v>
      </c>
      <c r="H176" s="230" t="s">
        <v>26</v>
      </c>
      <c r="J176" s="73">
        <v>72</v>
      </c>
      <c r="K176" s="57"/>
      <c r="L176" s="225" t="s">
        <v>23</v>
      </c>
      <c r="M176" s="226">
        <v>57.5</v>
      </c>
      <c r="N176" s="283" t="s">
        <v>329</v>
      </c>
      <c r="O176" s="228" t="s">
        <v>5</v>
      </c>
      <c r="P176" s="229">
        <v>43863</v>
      </c>
      <c r="Q176" s="230" t="s">
        <v>26</v>
      </c>
    </row>
    <row r="177" spans="1:17" ht="13.5" thickBot="1" x14ac:dyDescent="0.25">
      <c r="A177" s="73">
        <v>84</v>
      </c>
      <c r="B177" s="57"/>
      <c r="C177" s="150" t="s">
        <v>23</v>
      </c>
      <c r="D177" s="151">
        <v>52.5</v>
      </c>
      <c r="E177" s="152" t="s">
        <v>99</v>
      </c>
      <c r="F177" s="153" t="s">
        <v>5</v>
      </c>
      <c r="G177" s="154">
        <v>43151</v>
      </c>
      <c r="H177" s="155" t="s">
        <v>189</v>
      </c>
      <c r="I177" s="13"/>
      <c r="J177" s="73">
        <v>84</v>
      </c>
      <c r="K177" s="57"/>
      <c r="L177" s="261" t="s">
        <v>23</v>
      </c>
      <c r="M177" s="174">
        <v>77.5</v>
      </c>
      <c r="N177" s="152" t="s">
        <v>99</v>
      </c>
      <c r="O177" s="157" t="s">
        <v>5</v>
      </c>
      <c r="P177" s="158">
        <v>40814</v>
      </c>
      <c r="Q177" s="156" t="s">
        <v>82</v>
      </c>
    </row>
    <row r="178" spans="1:17" ht="13.5" customHeight="1" thickBot="1" x14ac:dyDescent="0.25">
      <c r="A178" s="73" t="s">
        <v>35</v>
      </c>
      <c r="B178" s="57"/>
      <c r="C178" s="168" t="s">
        <v>23</v>
      </c>
      <c r="D178" s="180">
        <v>57.5</v>
      </c>
      <c r="E178" s="170" t="s">
        <v>99</v>
      </c>
      <c r="F178" s="203" t="s">
        <v>5</v>
      </c>
      <c r="G178" s="182">
        <v>42808</v>
      </c>
      <c r="H178" s="183" t="s">
        <v>240</v>
      </c>
      <c r="J178" s="73" t="s">
        <v>35</v>
      </c>
      <c r="K178" s="57"/>
      <c r="L178" s="261" t="s">
        <v>23</v>
      </c>
      <c r="M178" s="174">
        <v>72.5</v>
      </c>
      <c r="N178" s="152" t="s">
        <v>99</v>
      </c>
      <c r="O178" s="156" t="s">
        <v>8</v>
      </c>
      <c r="P178" s="158">
        <v>39908</v>
      </c>
      <c r="Q178" s="156" t="s">
        <v>163</v>
      </c>
    </row>
    <row r="179" spans="1:17" x14ac:dyDescent="0.2">
      <c r="A179" s="16"/>
      <c r="B179" s="16"/>
      <c r="C179" s="19"/>
      <c r="D179" s="46"/>
      <c r="E179" s="19"/>
      <c r="F179" s="21"/>
      <c r="G179" s="47"/>
      <c r="H179" s="21"/>
      <c r="J179" s="16"/>
      <c r="K179" s="16"/>
      <c r="L179" s="19"/>
      <c r="M179" s="46"/>
      <c r="N179" s="19"/>
      <c r="O179" s="21"/>
      <c r="P179" s="47"/>
      <c r="Q179" s="21"/>
    </row>
    <row r="180" spans="1:17" x14ac:dyDescent="0.2">
      <c r="A180" s="16"/>
      <c r="B180" s="16"/>
      <c r="C180" s="19"/>
      <c r="D180" s="46"/>
      <c r="E180" s="19"/>
      <c r="F180" s="21"/>
      <c r="G180" s="47"/>
      <c r="H180" s="21"/>
      <c r="J180" s="16"/>
      <c r="K180" s="16"/>
      <c r="L180" s="19"/>
      <c r="M180" s="46"/>
      <c r="N180" s="19"/>
      <c r="O180" s="21"/>
      <c r="P180" s="47"/>
      <c r="Q180" s="21"/>
    </row>
    <row r="181" spans="1:17" x14ac:dyDescent="0.2">
      <c r="A181" s="72" t="s">
        <v>221</v>
      </c>
      <c r="B181" s="42"/>
      <c r="C181" s="42"/>
      <c r="D181" s="71"/>
      <c r="E181" s="42"/>
      <c r="F181" s="42"/>
      <c r="G181" s="42"/>
      <c r="H181" s="42"/>
      <c r="J181" s="72" t="s">
        <v>221</v>
      </c>
      <c r="K181" s="42"/>
      <c r="L181" s="42"/>
      <c r="M181" s="71"/>
      <c r="N181" s="42"/>
      <c r="O181" s="42"/>
      <c r="P181" s="42"/>
      <c r="Q181" s="42"/>
    </row>
    <row r="182" spans="1:17" ht="13.5" thickBot="1" x14ac:dyDescent="0.25">
      <c r="A182" s="19"/>
      <c r="B182" s="19"/>
      <c r="C182" s="19"/>
      <c r="D182" s="21"/>
      <c r="E182" s="19"/>
      <c r="F182" s="21"/>
      <c r="G182" s="21"/>
      <c r="H182" s="21"/>
      <c r="J182" s="19"/>
      <c r="K182" s="19"/>
      <c r="L182" s="19"/>
      <c r="M182" s="21"/>
      <c r="N182" s="19"/>
      <c r="O182" s="21"/>
      <c r="P182" s="21"/>
      <c r="Q182" s="21"/>
    </row>
    <row r="183" spans="1:17" ht="13.5" thickBot="1" x14ac:dyDescent="0.25">
      <c r="A183" s="73">
        <v>59</v>
      </c>
      <c r="B183" s="57"/>
      <c r="C183" s="15" t="s">
        <v>23</v>
      </c>
      <c r="D183" s="256"/>
      <c r="E183" s="256" t="s">
        <v>220</v>
      </c>
      <c r="F183" s="256"/>
      <c r="G183" s="256"/>
      <c r="H183" s="257"/>
      <c r="I183" s="265"/>
      <c r="J183" s="270">
        <v>59</v>
      </c>
      <c r="K183" s="266"/>
      <c r="L183" s="15" t="s">
        <v>23</v>
      </c>
      <c r="M183" s="256"/>
      <c r="N183" s="256" t="s">
        <v>220</v>
      </c>
      <c r="O183" s="256"/>
      <c r="P183" s="256"/>
      <c r="Q183" s="257"/>
    </row>
    <row r="184" spans="1:17" ht="13.5" thickBot="1" x14ac:dyDescent="0.25">
      <c r="A184" s="73">
        <v>66</v>
      </c>
      <c r="B184" s="57"/>
      <c r="C184" s="17" t="s">
        <v>23</v>
      </c>
      <c r="D184" s="255"/>
      <c r="E184" s="255" t="s">
        <v>220</v>
      </c>
      <c r="F184" s="255"/>
      <c r="G184" s="255"/>
      <c r="H184" s="258"/>
      <c r="I184" s="265"/>
      <c r="J184" s="271">
        <v>66</v>
      </c>
      <c r="K184" s="266"/>
      <c r="L184" s="17" t="s">
        <v>23</v>
      </c>
      <c r="M184" s="255"/>
      <c r="N184" s="255" t="s">
        <v>220</v>
      </c>
      <c r="O184" s="255"/>
      <c r="P184" s="255"/>
      <c r="Q184" s="258"/>
    </row>
    <row r="185" spans="1:17" ht="13.5" thickBot="1" x14ac:dyDescent="0.25">
      <c r="A185" s="73">
        <v>74</v>
      </c>
      <c r="B185" s="57"/>
      <c r="C185" s="17" t="s">
        <v>23</v>
      </c>
      <c r="D185" s="255"/>
      <c r="E185" s="255" t="s">
        <v>220</v>
      </c>
      <c r="F185" s="255"/>
      <c r="G185" s="255"/>
      <c r="H185" s="258"/>
      <c r="I185" s="265"/>
      <c r="J185" s="271">
        <v>74</v>
      </c>
      <c r="K185" s="266"/>
      <c r="L185" s="17" t="s">
        <v>23</v>
      </c>
      <c r="M185" s="255"/>
      <c r="N185" s="255" t="s">
        <v>220</v>
      </c>
      <c r="O185" s="255"/>
      <c r="P185" s="255"/>
      <c r="Q185" s="258"/>
    </row>
    <row r="186" spans="1:17" ht="13.5" thickBot="1" x14ac:dyDescent="0.25">
      <c r="A186" s="73">
        <v>83</v>
      </c>
      <c r="B186" s="57"/>
      <c r="C186" s="17" t="s">
        <v>23</v>
      </c>
      <c r="D186" s="255"/>
      <c r="E186" s="255" t="s">
        <v>220</v>
      </c>
      <c r="F186" s="255"/>
      <c r="G186" s="255"/>
      <c r="H186" s="258"/>
      <c r="I186" s="265"/>
      <c r="J186" s="271">
        <v>83</v>
      </c>
      <c r="K186" s="266"/>
      <c r="L186" s="17" t="s">
        <v>23</v>
      </c>
      <c r="M186" s="255"/>
      <c r="N186" s="255" t="s">
        <v>220</v>
      </c>
      <c r="O186" s="255"/>
      <c r="P186" s="255"/>
      <c r="Q186" s="258"/>
    </row>
    <row r="187" spans="1:17" ht="13.5" thickBot="1" x14ac:dyDescent="0.25">
      <c r="A187" s="73">
        <v>93</v>
      </c>
      <c r="B187" s="57"/>
      <c r="C187" s="150" t="s">
        <v>23</v>
      </c>
      <c r="D187" s="151">
        <v>95</v>
      </c>
      <c r="E187" s="152" t="s">
        <v>293</v>
      </c>
      <c r="F187" s="153" t="s">
        <v>5</v>
      </c>
      <c r="G187" s="154">
        <v>43064</v>
      </c>
      <c r="H187" s="155" t="s">
        <v>26</v>
      </c>
      <c r="I187" s="265"/>
      <c r="J187" s="271">
        <v>93</v>
      </c>
      <c r="K187" s="266"/>
      <c r="L187" s="17" t="s">
        <v>23</v>
      </c>
      <c r="M187" s="26">
        <v>142.5</v>
      </c>
      <c r="N187" s="1" t="s">
        <v>181</v>
      </c>
      <c r="O187" s="5" t="s">
        <v>8</v>
      </c>
      <c r="P187" s="49">
        <v>39907</v>
      </c>
      <c r="Q187" s="50" t="s">
        <v>163</v>
      </c>
    </row>
    <row r="188" spans="1:17" ht="13.5" thickBot="1" x14ac:dyDescent="0.25">
      <c r="A188" s="73">
        <v>105</v>
      </c>
      <c r="B188" s="57"/>
      <c r="C188" s="17" t="s">
        <v>23</v>
      </c>
      <c r="D188" s="255"/>
      <c r="E188" s="255" t="s">
        <v>220</v>
      </c>
      <c r="F188" s="255"/>
      <c r="G188" s="255"/>
      <c r="H188" s="258"/>
      <c r="I188" s="265"/>
      <c r="J188" s="271">
        <v>105</v>
      </c>
      <c r="K188" s="266"/>
      <c r="L188" s="17" t="s">
        <v>23</v>
      </c>
      <c r="M188" s="26">
        <v>160</v>
      </c>
      <c r="N188" s="1" t="s">
        <v>181</v>
      </c>
      <c r="O188" s="5" t="s">
        <v>8</v>
      </c>
      <c r="P188" s="49">
        <v>39621</v>
      </c>
      <c r="Q188" s="50" t="s">
        <v>109</v>
      </c>
    </row>
    <row r="189" spans="1:17" ht="13.5" thickBot="1" x14ac:dyDescent="0.25">
      <c r="A189" s="73">
        <v>120</v>
      </c>
      <c r="B189" s="57"/>
      <c r="C189" s="17" t="s">
        <v>23</v>
      </c>
      <c r="D189" s="255"/>
      <c r="E189" s="255" t="s">
        <v>220</v>
      </c>
      <c r="F189" s="255"/>
      <c r="G189" s="255"/>
      <c r="H189" s="258"/>
      <c r="I189" s="265"/>
      <c r="J189" s="271">
        <v>120</v>
      </c>
      <c r="K189" s="266"/>
      <c r="L189" s="17" t="s">
        <v>23</v>
      </c>
      <c r="M189" s="255"/>
      <c r="N189" s="255" t="s">
        <v>220</v>
      </c>
      <c r="O189" s="255"/>
      <c r="P189" s="255"/>
      <c r="Q189" s="258"/>
    </row>
    <row r="190" spans="1:17" ht="13.5" thickBot="1" x14ac:dyDescent="0.25">
      <c r="A190" s="73" t="s">
        <v>211</v>
      </c>
      <c r="B190" s="57"/>
      <c r="C190" s="17" t="s">
        <v>23</v>
      </c>
      <c r="D190" s="255"/>
      <c r="E190" s="255" t="s">
        <v>220</v>
      </c>
      <c r="F190" s="255"/>
      <c r="G190" s="255"/>
      <c r="H190" s="258"/>
      <c r="I190" s="265"/>
      <c r="J190" s="272" t="s">
        <v>211</v>
      </c>
      <c r="K190" s="266"/>
      <c r="L190" s="18" t="s">
        <v>23</v>
      </c>
      <c r="M190" s="259"/>
      <c r="N190" s="259" t="s">
        <v>220</v>
      </c>
      <c r="O190" s="259"/>
      <c r="P190" s="259"/>
      <c r="Q190" s="260"/>
    </row>
    <row r="191" spans="1:17" ht="13.5" thickBot="1" x14ac:dyDescent="0.25">
      <c r="C191" s="267"/>
      <c r="D191" s="268"/>
      <c r="E191" s="268"/>
      <c r="F191" s="268"/>
      <c r="G191" s="268"/>
      <c r="H191" s="269"/>
    </row>
    <row r="192" spans="1:17" ht="15.75" x14ac:dyDescent="0.2">
      <c r="A192" s="111" t="s">
        <v>314</v>
      </c>
      <c r="B192" s="111"/>
      <c r="C192" s="111"/>
      <c r="D192" s="111"/>
      <c r="E192" s="111"/>
      <c r="F192" s="111"/>
      <c r="G192" s="111"/>
      <c r="H192" s="111"/>
      <c r="J192" s="111" t="s">
        <v>313</v>
      </c>
      <c r="K192" s="111"/>
      <c r="L192" s="111"/>
      <c r="M192" s="111"/>
      <c r="N192" s="111"/>
      <c r="O192" s="111"/>
      <c r="P192" s="111"/>
      <c r="Q192" s="111"/>
    </row>
    <row r="193" spans="1:18" ht="16.5" thickBot="1" x14ac:dyDescent="0.25">
      <c r="A193" s="34"/>
      <c r="B193" s="34"/>
      <c r="C193" s="34"/>
      <c r="D193" s="34"/>
      <c r="E193" s="34"/>
      <c r="F193" s="34"/>
      <c r="G193" s="34"/>
      <c r="H193" s="34"/>
      <c r="J193" s="34"/>
      <c r="K193" s="34"/>
      <c r="L193" s="34"/>
      <c r="M193" s="34"/>
      <c r="N193" s="34"/>
      <c r="O193" s="34"/>
      <c r="P193" s="34"/>
      <c r="Q193" s="34"/>
    </row>
    <row r="194" spans="1:18" x14ac:dyDescent="0.2">
      <c r="A194" s="112" t="s">
        <v>3</v>
      </c>
      <c r="B194" s="99"/>
      <c r="C194" s="100"/>
      <c r="D194" s="115" t="s">
        <v>4</v>
      </c>
      <c r="E194" s="35" t="s">
        <v>5</v>
      </c>
      <c r="F194" s="113"/>
      <c r="G194" s="116"/>
      <c r="H194" s="117">
        <v>0</v>
      </c>
      <c r="J194" s="112" t="s">
        <v>3</v>
      </c>
      <c r="K194" s="99"/>
      <c r="L194" s="100"/>
      <c r="M194" s="115" t="s">
        <v>4</v>
      </c>
      <c r="N194" s="35" t="s">
        <v>5</v>
      </c>
      <c r="O194" s="113"/>
      <c r="P194" s="116"/>
      <c r="Q194" s="117">
        <v>0</v>
      </c>
    </row>
    <row r="195" spans="1:18" ht="13.5" thickBot="1" x14ac:dyDescent="0.25">
      <c r="A195" s="118" t="s">
        <v>6</v>
      </c>
      <c r="B195" s="97"/>
      <c r="C195" s="98"/>
      <c r="D195" s="121" t="s">
        <v>7</v>
      </c>
      <c r="E195" s="37" t="s">
        <v>8</v>
      </c>
      <c r="F195" s="119"/>
      <c r="G195" s="122"/>
      <c r="H195" s="123"/>
      <c r="J195" s="118" t="s">
        <v>6</v>
      </c>
      <c r="K195" s="97"/>
      <c r="L195" s="98"/>
      <c r="M195" s="121" t="s">
        <v>7</v>
      </c>
      <c r="N195" s="37" t="s">
        <v>8</v>
      </c>
      <c r="O195" s="119"/>
      <c r="P195" s="122"/>
      <c r="Q195" s="123"/>
    </row>
    <row r="196" spans="1:18" x14ac:dyDescent="0.2">
      <c r="A196" s="38"/>
      <c r="B196" s="38"/>
      <c r="C196" s="38"/>
      <c r="D196" s="40"/>
      <c r="E196" s="39"/>
      <c r="F196" s="40"/>
      <c r="G196" s="40"/>
      <c r="H196" s="40"/>
      <c r="J196" s="38"/>
      <c r="K196" s="38"/>
      <c r="L196" s="38"/>
      <c r="M196" s="40"/>
      <c r="N196" s="39"/>
      <c r="O196" s="40"/>
      <c r="P196" s="40"/>
      <c r="Q196" s="40"/>
    </row>
    <row r="197" spans="1:18" ht="13.5" thickBot="1" x14ac:dyDescent="0.25">
      <c r="A197" s="19"/>
      <c r="B197" s="19"/>
      <c r="C197" s="19"/>
      <c r="D197" s="21"/>
      <c r="E197" s="19"/>
      <c r="F197" s="21"/>
      <c r="G197" s="21"/>
      <c r="H197" s="21"/>
      <c r="J197" s="19"/>
      <c r="K197" s="19"/>
      <c r="L197" s="19"/>
      <c r="M197" s="21"/>
      <c r="N197" s="19"/>
      <c r="O197" s="21"/>
      <c r="P197" s="21"/>
      <c r="Q197" s="21"/>
    </row>
    <row r="198" spans="1:18" x14ac:dyDescent="0.2">
      <c r="A198" s="124" t="s">
        <v>9</v>
      </c>
      <c r="B198" s="19"/>
      <c r="C198" s="125" t="s">
        <v>10</v>
      </c>
      <c r="D198" s="41" t="s">
        <v>11</v>
      </c>
      <c r="E198" s="126" t="s">
        <v>12</v>
      </c>
      <c r="F198" s="127" t="s">
        <v>13</v>
      </c>
      <c r="G198" s="126" t="s">
        <v>14</v>
      </c>
      <c r="H198" s="128" t="s">
        <v>15</v>
      </c>
      <c r="J198" s="124" t="s">
        <v>9</v>
      </c>
      <c r="K198" s="19"/>
      <c r="L198" s="125" t="s">
        <v>10</v>
      </c>
      <c r="M198" s="41" t="s">
        <v>11</v>
      </c>
      <c r="N198" s="126" t="s">
        <v>12</v>
      </c>
      <c r="O198" s="127" t="s">
        <v>13</v>
      </c>
      <c r="P198" s="126" t="s">
        <v>14</v>
      </c>
      <c r="Q198" s="128" t="s">
        <v>15</v>
      </c>
    </row>
    <row r="199" spans="1:18" ht="13.5" thickBot="1" x14ac:dyDescent="0.25">
      <c r="A199" s="129"/>
      <c r="B199" s="42"/>
      <c r="C199" s="130"/>
      <c r="D199" s="43" t="s">
        <v>16</v>
      </c>
      <c r="E199" s="131"/>
      <c r="F199" s="131"/>
      <c r="G199" s="131"/>
      <c r="H199" s="133"/>
      <c r="J199" s="129"/>
      <c r="K199" s="42"/>
      <c r="L199" s="130"/>
      <c r="M199" s="43" t="s">
        <v>16</v>
      </c>
      <c r="N199" s="131"/>
      <c r="O199" s="131"/>
      <c r="P199" s="131"/>
      <c r="Q199" s="133"/>
    </row>
    <row r="200" spans="1:18" x14ac:dyDescent="0.2">
      <c r="A200" s="42"/>
      <c r="B200" s="42"/>
      <c r="C200" s="42"/>
      <c r="D200" s="71"/>
      <c r="E200" s="42"/>
      <c r="F200" s="42"/>
      <c r="G200" s="42"/>
      <c r="H200" s="42"/>
      <c r="J200" s="42"/>
      <c r="K200" s="42"/>
      <c r="L200" s="42"/>
      <c r="M200" s="71"/>
      <c r="N200" s="42"/>
      <c r="O200" s="42"/>
      <c r="P200" s="42"/>
      <c r="Q200" s="42"/>
    </row>
    <row r="201" spans="1:18" x14ac:dyDescent="0.2">
      <c r="A201" s="72" t="s">
        <v>219</v>
      </c>
      <c r="B201" s="42"/>
      <c r="C201" s="42"/>
      <c r="D201" s="71"/>
      <c r="E201" s="42"/>
      <c r="F201" s="42"/>
      <c r="G201" s="42"/>
      <c r="H201" s="42"/>
      <c r="J201" s="72" t="s">
        <v>219</v>
      </c>
      <c r="K201" s="42"/>
      <c r="L201" s="42"/>
      <c r="M201" s="71"/>
      <c r="N201" s="42"/>
      <c r="O201" s="42"/>
      <c r="P201" s="42"/>
      <c r="Q201" s="42"/>
    </row>
    <row r="202" spans="1:18" ht="13.5" thickBot="1" x14ac:dyDescent="0.25">
      <c r="A202" s="19"/>
      <c r="B202" s="19"/>
      <c r="C202" s="19"/>
      <c r="D202" s="21"/>
      <c r="E202" s="19"/>
      <c r="F202" s="21"/>
      <c r="G202" s="21"/>
      <c r="H202" s="21"/>
      <c r="J202" s="19"/>
      <c r="K202" s="19"/>
      <c r="L202" s="19"/>
      <c r="M202" s="21"/>
      <c r="N202" s="19"/>
      <c r="O202" s="21"/>
      <c r="P202" s="21"/>
      <c r="Q202" s="21"/>
    </row>
    <row r="203" spans="1:18" ht="13.5" thickBot="1" x14ac:dyDescent="0.25">
      <c r="A203" s="73">
        <v>47</v>
      </c>
      <c r="B203" s="57"/>
      <c r="C203" s="185" t="s">
        <v>23</v>
      </c>
      <c r="D203" s="187"/>
      <c r="E203" s="188" t="s">
        <v>220</v>
      </c>
      <c r="F203" s="187"/>
      <c r="G203" s="187"/>
      <c r="H203" s="189"/>
      <c r="J203" s="73">
        <v>47</v>
      </c>
      <c r="K203" s="57"/>
      <c r="L203" s="162" t="s">
        <v>23</v>
      </c>
      <c r="M203" s="217"/>
      <c r="N203" s="217" t="s">
        <v>220</v>
      </c>
      <c r="O203" s="217"/>
      <c r="P203" s="217"/>
      <c r="Q203" s="218"/>
    </row>
    <row r="204" spans="1:18" ht="13.5" thickBot="1" x14ac:dyDescent="0.25">
      <c r="A204" s="73">
        <v>52</v>
      </c>
      <c r="B204" s="57"/>
      <c r="C204" s="185" t="s">
        <v>23</v>
      </c>
      <c r="D204" s="187"/>
      <c r="E204" s="188" t="s">
        <v>220</v>
      </c>
      <c r="F204" s="187"/>
      <c r="G204" s="187"/>
      <c r="H204" s="189"/>
      <c r="J204" s="73">
        <v>52</v>
      </c>
      <c r="K204" s="57"/>
      <c r="L204" s="150" t="s">
        <v>23</v>
      </c>
      <c r="M204" s="216"/>
      <c r="N204" s="216" t="s">
        <v>220</v>
      </c>
      <c r="O204" s="216"/>
      <c r="P204" s="216"/>
      <c r="Q204" s="219"/>
    </row>
    <row r="205" spans="1:18" ht="13.5" thickBot="1" x14ac:dyDescent="0.25">
      <c r="A205" s="73">
        <v>57</v>
      </c>
      <c r="B205" s="57"/>
      <c r="C205" s="185" t="s">
        <v>23</v>
      </c>
      <c r="D205" s="187"/>
      <c r="E205" s="188" t="s">
        <v>220</v>
      </c>
      <c r="F205" s="187"/>
      <c r="G205" s="187"/>
      <c r="H205" s="189"/>
      <c r="I205" s="12"/>
      <c r="J205" s="73">
        <v>57</v>
      </c>
      <c r="K205" s="57"/>
      <c r="L205" s="150" t="s">
        <v>23</v>
      </c>
      <c r="M205" s="216"/>
      <c r="N205" s="216" t="s">
        <v>220</v>
      </c>
      <c r="O205" s="216"/>
      <c r="P205" s="216"/>
      <c r="Q205" s="219"/>
      <c r="R205" s="12"/>
    </row>
    <row r="206" spans="1:18" ht="13.5" thickBot="1" x14ac:dyDescent="0.25">
      <c r="A206" s="73">
        <v>63</v>
      </c>
      <c r="B206" s="57"/>
      <c r="C206" s="185" t="s">
        <v>23</v>
      </c>
      <c r="D206" s="187"/>
      <c r="E206" s="188" t="s">
        <v>220</v>
      </c>
      <c r="F206" s="187"/>
      <c r="G206" s="187"/>
      <c r="H206" s="189"/>
      <c r="I206" s="12"/>
      <c r="J206" s="73">
        <v>63</v>
      </c>
      <c r="K206" s="57"/>
      <c r="L206" s="150" t="s">
        <v>23</v>
      </c>
      <c r="M206" s="216"/>
      <c r="N206" s="216" t="s">
        <v>220</v>
      </c>
      <c r="O206" s="216"/>
      <c r="P206" s="216"/>
      <c r="Q206" s="219"/>
      <c r="R206" s="12"/>
    </row>
    <row r="207" spans="1:18" ht="13.5" thickBot="1" x14ac:dyDescent="0.25">
      <c r="A207" s="73">
        <v>72</v>
      </c>
      <c r="B207" s="57"/>
      <c r="C207" s="185" t="s">
        <v>23</v>
      </c>
      <c r="D207" s="187"/>
      <c r="E207" s="188" t="s">
        <v>220</v>
      </c>
      <c r="F207" s="187"/>
      <c r="G207" s="187"/>
      <c r="H207" s="189"/>
      <c r="I207" s="191"/>
      <c r="J207" s="73">
        <v>72</v>
      </c>
      <c r="K207" s="57"/>
      <c r="L207" s="150" t="s">
        <v>23</v>
      </c>
      <c r="M207" s="216"/>
      <c r="N207" s="216" t="s">
        <v>220</v>
      </c>
      <c r="O207" s="216"/>
      <c r="P207" s="216"/>
      <c r="Q207" s="219"/>
    </row>
    <row r="208" spans="1:18" ht="13.5" thickBot="1" x14ac:dyDescent="0.25">
      <c r="A208" s="73">
        <v>84</v>
      </c>
      <c r="B208" s="57"/>
      <c r="C208" s="150" t="s">
        <v>23</v>
      </c>
      <c r="D208" s="151">
        <v>50</v>
      </c>
      <c r="E208" s="164" t="s">
        <v>99</v>
      </c>
      <c r="F208" s="153" t="s">
        <v>5</v>
      </c>
      <c r="G208" s="166">
        <v>43528</v>
      </c>
      <c r="H208" s="167" t="s">
        <v>317</v>
      </c>
      <c r="J208" s="73">
        <v>84</v>
      </c>
      <c r="K208" s="57"/>
      <c r="L208" s="150" t="s">
        <v>23</v>
      </c>
      <c r="M208" s="174">
        <v>73</v>
      </c>
      <c r="N208" s="152" t="s">
        <v>99</v>
      </c>
      <c r="O208" s="157" t="s">
        <v>5</v>
      </c>
      <c r="P208" s="158">
        <v>43724</v>
      </c>
      <c r="Q208" s="175" t="s">
        <v>324</v>
      </c>
    </row>
    <row r="209" spans="1:18" ht="13.5" thickBot="1" x14ac:dyDescent="0.25">
      <c r="A209" s="73" t="s">
        <v>35</v>
      </c>
      <c r="B209" s="57"/>
      <c r="C209" s="185" t="s">
        <v>23</v>
      </c>
      <c r="D209" s="187"/>
      <c r="E209" s="188" t="s">
        <v>220</v>
      </c>
      <c r="F209" s="187"/>
      <c r="G209" s="187"/>
      <c r="H209" s="189"/>
      <c r="J209" s="73" t="s">
        <v>35</v>
      </c>
      <c r="K209" s="57"/>
      <c r="L209" s="168" t="s">
        <v>23</v>
      </c>
      <c r="M209" s="221"/>
      <c r="N209" s="221" t="s">
        <v>220</v>
      </c>
      <c r="O209" s="221"/>
      <c r="P209" s="221"/>
      <c r="Q209" s="222"/>
    </row>
    <row r="210" spans="1:18" x14ac:dyDescent="0.2">
      <c r="A210" s="16"/>
      <c r="B210" s="16"/>
      <c r="C210" s="19"/>
      <c r="D210" s="46"/>
      <c r="E210" s="19"/>
      <c r="F210" s="21"/>
      <c r="G210" s="47"/>
      <c r="H210" s="21"/>
      <c r="J210" s="16"/>
      <c r="K210" s="16"/>
      <c r="L210" s="19"/>
      <c r="M210" s="46"/>
      <c r="N210" s="19"/>
      <c r="O210" s="21"/>
      <c r="P210" s="47"/>
      <c r="Q210" s="21"/>
    </row>
    <row r="211" spans="1:18" x14ac:dyDescent="0.2">
      <c r="A211" s="16"/>
      <c r="B211" s="16"/>
      <c r="C211" s="19"/>
      <c r="D211" s="46"/>
      <c r="E211" s="19"/>
      <c r="F211" s="21"/>
      <c r="G211" s="47"/>
      <c r="H211" s="21"/>
      <c r="J211" s="16"/>
      <c r="K211" s="16"/>
      <c r="L211" s="19"/>
      <c r="M211" s="46"/>
      <c r="N211" s="19"/>
      <c r="O211" s="21"/>
      <c r="P211" s="47"/>
      <c r="Q211" s="21"/>
    </row>
    <row r="212" spans="1:18" x14ac:dyDescent="0.2">
      <c r="A212" s="72" t="s">
        <v>221</v>
      </c>
      <c r="B212" s="42"/>
      <c r="C212" s="42"/>
      <c r="D212" s="71"/>
      <c r="E212" s="42"/>
      <c r="F212" s="42"/>
      <c r="G212" s="42"/>
      <c r="H212" s="42"/>
      <c r="J212" s="72" t="s">
        <v>221</v>
      </c>
      <c r="K212" s="42"/>
      <c r="L212" s="42"/>
      <c r="M212" s="71"/>
      <c r="N212" s="42"/>
      <c r="O212" s="42"/>
      <c r="P212" s="42"/>
      <c r="Q212" s="42"/>
    </row>
    <row r="213" spans="1:18" ht="13.5" thickBot="1" x14ac:dyDescent="0.25">
      <c r="A213" s="19"/>
      <c r="B213" s="19"/>
      <c r="C213" s="19"/>
      <c r="D213" s="21"/>
      <c r="E213" s="19"/>
      <c r="F213" s="21"/>
      <c r="G213" s="21"/>
      <c r="H213" s="21"/>
      <c r="J213" s="19"/>
      <c r="K213" s="19"/>
      <c r="L213" s="19"/>
      <c r="M213" s="21"/>
      <c r="N213" s="19"/>
      <c r="O213" s="21"/>
      <c r="P213" s="21"/>
      <c r="Q213" s="21"/>
    </row>
    <row r="214" spans="1:18" ht="13.5" thickBot="1" x14ac:dyDescent="0.25">
      <c r="A214" s="73">
        <v>59</v>
      </c>
      <c r="B214" s="57"/>
      <c r="C214" s="74" t="s">
        <v>23</v>
      </c>
      <c r="D214" s="139"/>
      <c r="E214" s="138" t="s">
        <v>220</v>
      </c>
      <c r="F214" s="139"/>
      <c r="G214" s="139"/>
      <c r="H214" s="140"/>
      <c r="J214" s="73">
        <v>59</v>
      </c>
      <c r="K214" s="57"/>
      <c r="L214" s="74" t="s">
        <v>23</v>
      </c>
      <c r="M214" s="139"/>
      <c r="N214" s="138" t="s">
        <v>220</v>
      </c>
      <c r="O214" s="139"/>
      <c r="P214" s="139"/>
      <c r="Q214" s="140"/>
    </row>
    <row r="215" spans="1:18" ht="13.5" thickBot="1" x14ac:dyDescent="0.25">
      <c r="A215" s="73">
        <v>66</v>
      </c>
      <c r="B215" s="57"/>
      <c r="C215" s="74" t="s">
        <v>23</v>
      </c>
      <c r="D215" s="139"/>
      <c r="E215" s="138" t="s">
        <v>220</v>
      </c>
      <c r="F215" s="139"/>
      <c r="G215" s="139"/>
      <c r="H215" s="140"/>
      <c r="J215" s="73">
        <v>66</v>
      </c>
      <c r="K215" s="57"/>
      <c r="L215" s="74" t="s">
        <v>23</v>
      </c>
      <c r="M215" s="139"/>
      <c r="N215" s="138" t="s">
        <v>220</v>
      </c>
      <c r="O215" s="139"/>
      <c r="P215" s="139"/>
      <c r="Q215" s="140"/>
    </row>
    <row r="216" spans="1:18" ht="13.5" thickBot="1" x14ac:dyDescent="0.25">
      <c r="A216" s="73">
        <v>74</v>
      </c>
      <c r="B216" s="57"/>
      <c r="C216" s="74" t="s">
        <v>23</v>
      </c>
      <c r="D216" s="139"/>
      <c r="E216" s="138" t="s">
        <v>220</v>
      </c>
      <c r="F216" s="139"/>
      <c r="G216" s="139"/>
      <c r="H216" s="140"/>
      <c r="I216" s="12"/>
      <c r="J216" s="73">
        <v>74</v>
      </c>
      <c r="K216" s="57"/>
      <c r="L216" s="74" t="s">
        <v>23</v>
      </c>
      <c r="M216" s="139"/>
      <c r="N216" s="138" t="s">
        <v>220</v>
      </c>
      <c r="O216" s="139"/>
      <c r="P216" s="139"/>
      <c r="Q216" s="140"/>
      <c r="R216" s="12"/>
    </row>
    <row r="217" spans="1:18" ht="13.5" thickBot="1" x14ac:dyDescent="0.25">
      <c r="A217" s="73">
        <v>83</v>
      </c>
      <c r="B217" s="57"/>
      <c r="C217" s="74" t="s">
        <v>23</v>
      </c>
      <c r="D217" s="139"/>
      <c r="E217" s="138" t="s">
        <v>220</v>
      </c>
      <c r="F217" s="139"/>
      <c r="G217" s="139"/>
      <c r="H217" s="140"/>
      <c r="I217" s="12"/>
      <c r="J217" s="73">
        <v>83</v>
      </c>
      <c r="K217" s="57"/>
      <c r="L217" s="74" t="s">
        <v>23</v>
      </c>
      <c r="M217" s="139"/>
      <c r="N217" s="138" t="s">
        <v>220</v>
      </c>
      <c r="O217" s="139"/>
      <c r="P217" s="139"/>
      <c r="Q217" s="140"/>
      <c r="R217" s="12"/>
    </row>
    <row r="218" spans="1:18" ht="13.5" thickBot="1" x14ac:dyDescent="0.25">
      <c r="A218" s="73">
        <v>93</v>
      </c>
      <c r="B218" s="57"/>
      <c r="C218" s="74" t="s">
        <v>23</v>
      </c>
      <c r="D218" s="139"/>
      <c r="E218" s="138" t="s">
        <v>220</v>
      </c>
      <c r="F218" s="139"/>
      <c r="G218" s="139"/>
      <c r="H218" s="140"/>
      <c r="J218" s="73">
        <v>93</v>
      </c>
      <c r="K218" s="57"/>
      <c r="L218" s="74" t="s">
        <v>23</v>
      </c>
      <c r="M218" s="139"/>
      <c r="N218" s="138" t="s">
        <v>220</v>
      </c>
      <c r="O218" s="139"/>
      <c r="P218" s="139"/>
      <c r="Q218" s="140"/>
    </row>
    <row r="219" spans="1:18" ht="13.5" thickBot="1" x14ac:dyDescent="0.25">
      <c r="A219" s="73">
        <v>105</v>
      </c>
      <c r="B219" s="57"/>
      <c r="C219" s="74" t="s">
        <v>23</v>
      </c>
      <c r="D219" s="139"/>
      <c r="E219" s="138" t="s">
        <v>220</v>
      </c>
      <c r="F219" s="139"/>
      <c r="G219" s="139"/>
      <c r="H219" s="140"/>
      <c r="J219" s="73">
        <v>105</v>
      </c>
      <c r="K219" s="57"/>
      <c r="L219" s="74" t="s">
        <v>23</v>
      </c>
      <c r="M219" s="139"/>
      <c r="N219" s="138" t="s">
        <v>220</v>
      </c>
      <c r="O219" s="139"/>
      <c r="P219" s="139"/>
      <c r="Q219" s="140"/>
    </row>
    <row r="220" spans="1:18" ht="13.5" thickBot="1" x14ac:dyDescent="0.25">
      <c r="A220" s="73">
        <v>120</v>
      </c>
      <c r="B220" s="57"/>
      <c r="C220" s="74" t="s">
        <v>23</v>
      </c>
      <c r="D220" s="139"/>
      <c r="E220" s="138" t="s">
        <v>220</v>
      </c>
      <c r="F220" s="139"/>
      <c r="G220" s="139"/>
      <c r="H220" s="140"/>
      <c r="I220" s="12"/>
      <c r="J220" s="73">
        <v>120</v>
      </c>
      <c r="K220" s="57"/>
      <c r="L220" s="74" t="s">
        <v>23</v>
      </c>
      <c r="M220" s="139"/>
      <c r="N220" s="138" t="s">
        <v>220</v>
      </c>
      <c r="O220" s="139"/>
      <c r="P220" s="139"/>
      <c r="Q220" s="140"/>
    </row>
    <row r="221" spans="1:18" ht="13.5" thickBot="1" x14ac:dyDescent="0.25">
      <c r="A221" s="73" t="s">
        <v>211</v>
      </c>
      <c r="B221" s="57"/>
      <c r="C221" s="74" t="s">
        <v>23</v>
      </c>
      <c r="D221" s="139"/>
      <c r="E221" s="138" t="s">
        <v>220</v>
      </c>
      <c r="F221" s="139"/>
      <c r="G221" s="139"/>
      <c r="H221" s="140"/>
      <c r="I221" s="12"/>
      <c r="J221" s="73" t="s">
        <v>211</v>
      </c>
      <c r="K221" s="57"/>
      <c r="L221" s="74" t="s">
        <v>23</v>
      </c>
      <c r="M221" s="139"/>
      <c r="N221" s="138" t="s">
        <v>220</v>
      </c>
      <c r="O221" s="139"/>
      <c r="P221" s="139"/>
      <c r="Q221" s="140"/>
      <c r="R221" s="12"/>
    </row>
    <row r="223" spans="1:18" ht="15.75" x14ac:dyDescent="0.2">
      <c r="A223" s="111" t="s">
        <v>243</v>
      </c>
      <c r="B223" s="111"/>
      <c r="C223" s="111"/>
      <c r="D223" s="111"/>
      <c r="E223" s="111"/>
      <c r="F223" s="111"/>
      <c r="G223" s="111"/>
      <c r="H223" s="111"/>
      <c r="J223" s="111" t="s">
        <v>244</v>
      </c>
      <c r="K223" s="111"/>
      <c r="L223" s="111"/>
      <c r="M223" s="111"/>
      <c r="N223" s="111"/>
      <c r="O223" s="111"/>
      <c r="P223" s="111"/>
      <c r="Q223" s="111"/>
    </row>
    <row r="224" spans="1:18" ht="16.5" thickBot="1" x14ac:dyDescent="0.25">
      <c r="A224" s="34"/>
      <c r="B224" s="34"/>
      <c r="C224" s="34"/>
      <c r="D224" s="34"/>
      <c r="E224" s="34"/>
      <c r="F224" s="34"/>
      <c r="G224" s="34"/>
      <c r="H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">
      <c r="A225" s="112" t="s">
        <v>3</v>
      </c>
      <c r="B225" s="99"/>
      <c r="C225" s="100"/>
      <c r="D225" s="115" t="s">
        <v>4</v>
      </c>
      <c r="E225" s="35" t="s">
        <v>5</v>
      </c>
      <c r="F225" s="113"/>
      <c r="G225" s="116"/>
      <c r="H225" s="117">
        <v>0</v>
      </c>
      <c r="J225" s="112" t="s">
        <v>3</v>
      </c>
      <c r="K225" s="99"/>
      <c r="L225" s="100"/>
      <c r="M225" s="115" t="s">
        <v>4</v>
      </c>
      <c r="N225" s="35" t="s">
        <v>5</v>
      </c>
      <c r="O225" s="113"/>
      <c r="P225" s="116"/>
      <c r="Q225" s="117">
        <v>0</v>
      </c>
    </row>
    <row r="226" spans="1:17" ht="13.5" thickBot="1" x14ac:dyDescent="0.25">
      <c r="A226" s="118" t="s">
        <v>6</v>
      </c>
      <c r="B226" s="97"/>
      <c r="C226" s="98"/>
      <c r="D226" s="121" t="s">
        <v>7</v>
      </c>
      <c r="E226" s="37" t="s">
        <v>8</v>
      </c>
      <c r="F226" s="119"/>
      <c r="G226" s="122"/>
      <c r="H226" s="123"/>
      <c r="J226" s="118" t="s">
        <v>6</v>
      </c>
      <c r="K226" s="97"/>
      <c r="L226" s="98"/>
      <c r="M226" s="121" t="s">
        <v>7</v>
      </c>
      <c r="N226" s="37" t="s">
        <v>8</v>
      </c>
      <c r="O226" s="119"/>
      <c r="P226" s="122"/>
      <c r="Q226" s="123"/>
    </row>
    <row r="227" spans="1:17" x14ac:dyDescent="0.2">
      <c r="A227" s="38"/>
      <c r="B227" s="38"/>
      <c r="C227" s="38"/>
      <c r="D227" s="40"/>
      <c r="E227" s="39"/>
      <c r="F227" s="40"/>
      <c r="G227" s="40"/>
      <c r="H227" s="40"/>
      <c r="J227" s="38"/>
      <c r="K227" s="38"/>
      <c r="L227" s="38"/>
      <c r="M227" s="40"/>
      <c r="N227" s="39"/>
      <c r="O227" s="40"/>
      <c r="P227" s="40"/>
      <c r="Q227" s="40"/>
    </row>
    <row r="228" spans="1:17" ht="13.5" thickBot="1" x14ac:dyDescent="0.25">
      <c r="A228" s="19"/>
      <c r="B228" s="19"/>
      <c r="C228" s="19"/>
      <c r="D228" s="21"/>
      <c r="E228" s="19"/>
      <c r="F228" s="21"/>
      <c r="G228" s="21"/>
      <c r="H228" s="21"/>
      <c r="J228" s="19"/>
      <c r="K228" s="19"/>
      <c r="L228" s="19"/>
      <c r="M228" s="21"/>
      <c r="N228" s="19"/>
      <c r="O228" s="21"/>
      <c r="P228" s="21"/>
      <c r="Q228" s="21"/>
    </row>
    <row r="229" spans="1:17" x14ac:dyDescent="0.2">
      <c r="A229" s="124" t="s">
        <v>9</v>
      </c>
      <c r="B229" s="19"/>
      <c r="C229" s="125" t="s">
        <v>10</v>
      </c>
      <c r="D229" s="41" t="s">
        <v>11</v>
      </c>
      <c r="E229" s="126" t="s">
        <v>12</v>
      </c>
      <c r="F229" s="127" t="s">
        <v>13</v>
      </c>
      <c r="G229" s="126" t="s">
        <v>14</v>
      </c>
      <c r="H229" s="128" t="s">
        <v>15</v>
      </c>
      <c r="J229" s="124" t="s">
        <v>9</v>
      </c>
      <c r="K229" s="19"/>
      <c r="L229" s="125" t="s">
        <v>10</v>
      </c>
      <c r="M229" s="41" t="s">
        <v>11</v>
      </c>
      <c r="N229" s="126" t="s">
        <v>12</v>
      </c>
      <c r="O229" s="127" t="s">
        <v>13</v>
      </c>
      <c r="P229" s="126" t="s">
        <v>14</v>
      </c>
      <c r="Q229" s="128" t="s">
        <v>15</v>
      </c>
    </row>
    <row r="230" spans="1:17" ht="13.5" thickBot="1" x14ac:dyDescent="0.25">
      <c r="A230" s="129"/>
      <c r="B230" s="42"/>
      <c r="C230" s="130"/>
      <c r="D230" s="43" t="s">
        <v>16</v>
      </c>
      <c r="E230" s="131"/>
      <c r="F230" s="131"/>
      <c r="G230" s="131"/>
      <c r="H230" s="133"/>
      <c r="J230" s="129"/>
      <c r="K230" s="42"/>
      <c r="L230" s="130"/>
      <c r="M230" s="43" t="s">
        <v>16</v>
      </c>
      <c r="N230" s="131"/>
      <c r="O230" s="131"/>
      <c r="P230" s="131"/>
      <c r="Q230" s="133"/>
    </row>
    <row r="231" spans="1:17" x14ac:dyDescent="0.2">
      <c r="A231" s="42"/>
      <c r="B231" s="42"/>
      <c r="C231" s="42"/>
      <c r="D231" s="71"/>
      <c r="E231" s="42"/>
      <c r="F231" s="42"/>
      <c r="G231" s="42"/>
      <c r="H231" s="42"/>
      <c r="J231" s="42"/>
      <c r="K231" s="42"/>
      <c r="L231" s="42"/>
      <c r="M231" s="71"/>
      <c r="N231" s="42"/>
      <c r="O231" s="42"/>
      <c r="P231" s="42"/>
      <c r="Q231" s="42"/>
    </row>
    <row r="232" spans="1:17" x14ac:dyDescent="0.2">
      <c r="A232" s="72" t="s">
        <v>219</v>
      </c>
      <c r="B232" s="42"/>
      <c r="C232" s="42"/>
      <c r="D232" s="71"/>
      <c r="E232" s="42"/>
      <c r="F232" s="42"/>
      <c r="G232" s="42"/>
      <c r="H232" s="42"/>
      <c r="J232" s="72" t="s">
        <v>219</v>
      </c>
      <c r="K232" s="42"/>
      <c r="L232" s="42"/>
      <c r="M232" s="71"/>
      <c r="N232" s="42"/>
      <c r="O232" s="42"/>
      <c r="P232" s="42"/>
      <c r="Q232" s="42"/>
    </row>
    <row r="233" spans="1:17" ht="13.5" thickBot="1" x14ac:dyDescent="0.25">
      <c r="A233" s="19"/>
      <c r="B233" s="19"/>
      <c r="C233" s="19"/>
      <c r="D233" s="21"/>
      <c r="E233" s="19"/>
      <c r="F233" s="21"/>
      <c r="G233" s="21"/>
      <c r="H233" s="21"/>
      <c r="J233" s="19"/>
      <c r="K233" s="19"/>
      <c r="L233" s="19"/>
      <c r="M233" s="21"/>
      <c r="N233" s="19"/>
      <c r="O233" s="21"/>
      <c r="P233" s="21"/>
      <c r="Q233" s="21"/>
    </row>
    <row r="234" spans="1:17" ht="13.5" thickBot="1" x14ac:dyDescent="0.25">
      <c r="A234" s="73">
        <v>47</v>
      </c>
      <c r="B234" s="57"/>
      <c r="C234" s="74" t="s">
        <v>23</v>
      </c>
      <c r="D234" s="139"/>
      <c r="E234" s="138" t="s">
        <v>220</v>
      </c>
      <c r="F234" s="139"/>
      <c r="G234" s="139"/>
      <c r="H234" s="140"/>
      <c r="J234" s="73">
        <v>47</v>
      </c>
      <c r="K234" s="57"/>
      <c r="L234" s="74" t="s">
        <v>23</v>
      </c>
      <c r="M234" s="139"/>
      <c r="N234" s="138" t="s">
        <v>220</v>
      </c>
      <c r="O234" s="139"/>
      <c r="P234" s="139"/>
      <c r="Q234" s="140"/>
    </row>
    <row r="235" spans="1:17" ht="13.5" thickBot="1" x14ac:dyDescent="0.25">
      <c r="A235" s="73">
        <v>52</v>
      </c>
      <c r="B235" s="57"/>
      <c r="C235" s="74" t="s">
        <v>23</v>
      </c>
      <c r="D235" s="139"/>
      <c r="E235" s="138" t="s">
        <v>220</v>
      </c>
      <c r="F235" s="139"/>
      <c r="G235" s="139"/>
      <c r="H235" s="140"/>
      <c r="J235" s="73">
        <v>52</v>
      </c>
      <c r="K235" s="57"/>
      <c r="L235" s="74" t="s">
        <v>23</v>
      </c>
      <c r="M235" s="139"/>
      <c r="N235" s="138" t="s">
        <v>220</v>
      </c>
      <c r="O235" s="139"/>
      <c r="P235" s="139"/>
      <c r="Q235" s="140"/>
    </row>
    <row r="236" spans="1:17" ht="13.5" thickBot="1" x14ac:dyDescent="0.25">
      <c r="A236" s="73">
        <v>57</v>
      </c>
      <c r="B236" s="57"/>
      <c r="C236" s="74" t="s">
        <v>23</v>
      </c>
      <c r="D236" s="5">
        <v>45</v>
      </c>
      <c r="E236" s="1" t="s">
        <v>107</v>
      </c>
      <c r="F236" s="6" t="s">
        <v>5</v>
      </c>
      <c r="G236" s="49">
        <v>41804</v>
      </c>
      <c r="H236" s="5" t="s">
        <v>28</v>
      </c>
      <c r="J236" s="73">
        <v>57</v>
      </c>
      <c r="K236" s="57"/>
      <c r="L236" s="74" t="s">
        <v>23</v>
      </c>
      <c r="M236" s="5">
        <v>45</v>
      </c>
      <c r="N236" s="1" t="s">
        <v>107</v>
      </c>
      <c r="O236" s="6" t="s">
        <v>5</v>
      </c>
      <c r="P236" s="49">
        <v>41804</v>
      </c>
      <c r="Q236" s="5" t="s">
        <v>28</v>
      </c>
    </row>
    <row r="237" spans="1:17" ht="13.5" thickBot="1" x14ac:dyDescent="0.25">
      <c r="A237" s="73">
        <v>63</v>
      </c>
      <c r="B237" s="57"/>
      <c r="C237" s="74" t="s">
        <v>23</v>
      </c>
      <c r="D237" s="5">
        <v>47.5</v>
      </c>
      <c r="E237" s="1" t="s">
        <v>107</v>
      </c>
      <c r="F237" s="6" t="s">
        <v>5</v>
      </c>
      <c r="G237" s="49">
        <v>42056</v>
      </c>
      <c r="H237" s="5" t="s">
        <v>26</v>
      </c>
      <c r="J237" s="73">
        <v>63</v>
      </c>
      <c r="K237" s="57"/>
      <c r="L237" s="74" t="s">
        <v>23</v>
      </c>
      <c r="M237" s="5">
        <v>47.5</v>
      </c>
      <c r="N237" s="1" t="s">
        <v>107</v>
      </c>
      <c r="O237" s="6" t="s">
        <v>5</v>
      </c>
      <c r="P237" s="49">
        <v>42056</v>
      </c>
      <c r="Q237" s="5" t="s">
        <v>26</v>
      </c>
    </row>
    <row r="238" spans="1:17" ht="13.5" thickBot="1" x14ac:dyDescent="0.25">
      <c r="A238" s="73">
        <v>72</v>
      </c>
      <c r="B238" s="57"/>
      <c r="C238" s="185" t="s">
        <v>23</v>
      </c>
      <c r="D238" s="156">
        <v>70</v>
      </c>
      <c r="E238" s="152" t="s">
        <v>90</v>
      </c>
      <c r="F238" s="157" t="s">
        <v>5</v>
      </c>
      <c r="G238" s="186">
        <v>43352</v>
      </c>
      <c r="H238" s="156" t="s">
        <v>310</v>
      </c>
      <c r="J238" s="200">
        <v>72</v>
      </c>
      <c r="K238" s="201"/>
      <c r="L238" s="185" t="s">
        <v>23</v>
      </c>
      <c r="M238" s="156">
        <v>70</v>
      </c>
      <c r="N238" s="152" t="s">
        <v>90</v>
      </c>
      <c r="O238" s="157" t="s">
        <v>5</v>
      </c>
      <c r="P238" s="186">
        <v>43352</v>
      </c>
      <c r="Q238" s="156" t="s">
        <v>310</v>
      </c>
    </row>
    <row r="239" spans="1:17" ht="13.5" thickBot="1" x14ac:dyDescent="0.25">
      <c r="A239" s="73">
        <v>84</v>
      </c>
      <c r="B239" s="57"/>
      <c r="C239" s="74" t="s">
        <v>23</v>
      </c>
      <c r="D239" s="139"/>
      <c r="E239" s="138" t="s">
        <v>220</v>
      </c>
      <c r="F239" s="139"/>
      <c r="G239" s="139"/>
      <c r="H239" s="140"/>
      <c r="J239" s="73">
        <v>84</v>
      </c>
      <c r="K239" s="57"/>
      <c r="L239" s="74" t="s">
        <v>23</v>
      </c>
      <c r="M239" s="139"/>
      <c r="N239" s="138" t="s">
        <v>220</v>
      </c>
      <c r="O239" s="139"/>
      <c r="P239" s="139"/>
      <c r="Q239" s="140"/>
    </row>
    <row r="240" spans="1:17" ht="13.5" thickBot="1" x14ac:dyDescent="0.25">
      <c r="A240" s="73" t="s">
        <v>35</v>
      </c>
      <c r="B240" s="57"/>
      <c r="C240" s="74" t="s">
        <v>23</v>
      </c>
      <c r="D240" s="139"/>
      <c r="E240" s="138" t="s">
        <v>220</v>
      </c>
      <c r="F240" s="139"/>
      <c r="G240" s="139"/>
      <c r="H240" s="140"/>
      <c r="J240" s="73" t="s">
        <v>35</v>
      </c>
      <c r="K240" s="57"/>
      <c r="L240" s="74" t="s">
        <v>23</v>
      </c>
      <c r="M240" s="139"/>
      <c r="N240" s="138" t="s">
        <v>220</v>
      </c>
      <c r="O240" s="139"/>
      <c r="P240" s="139"/>
      <c r="Q240" s="140"/>
    </row>
    <row r="241" spans="1:17" x14ac:dyDescent="0.2">
      <c r="A241" s="16"/>
      <c r="B241" s="16"/>
      <c r="C241" s="19"/>
      <c r="D241" s="46"/>
      <c r="E241" s="19"/>
      <c r="F241" s="21"/>
      <c r="G241" s="47"/>
      <c r="H241" s="21"/>
      <c r="J241" s="16"/>
      <c r="K241" s="16"/>
      <c r="L241" s="19"/>
      <c r="M241" s="46"/>
      <c r="N241" s="19"/>
      <c r="O241" s="21"/>
      <c r="P241" s="47"/>
      <c r="Q241" s="21"/>
    </row>
    <row r="242" spans="1:17" x14ac:dyDescent="0.2">
      <c r="A242" s="16"/>
      <c r="B242" s="16"/>
      <c r="C242" s="19"/>
      <c r="D242" s="46"/>
      <c r="E242" s="19"/>
      <c r="F242" s="21"/>
      <c r="G242" s="47"/>
      <c r="H242" s="21"/>
      <c r="J242" s="16"/>
      <c r="K242" s="16"/>
      <c r="L242" s="19"/>
      <c r="M242" s="46"/>
      <c r="N242" s="19"/>
      <c r="O242" s="21"/>
      <c r="P242" s="47"/>
      <c r="Q242" s="21"/>
    </row>
    <row r="243" spans="1:17" x14ac:dyDescent="0.2">
      <c r="A243" s="72" t="s">
        <v>221</v>
      </c>
      <c r="B243" s="42"/>
      <c r="C243" s="42"/>
      <c r="D243" s="71"/>
      <c r="E243" s="42"/>
      <c r="F243" s="42"/>
      <c r="G243" s="42"/>
      <c r="H243" s="42"/>
      <c r="J243" s="72" t="s">
        <v>221</v>
      </c>
      <c r="K243" s="42"/>
      <c r="L243" s="42"/>
      <c r="M243" s="71"/>
      <c r="N243" s="42"/>
      <c r="O243" s="42"/>
      <c r="P243" s="42"/>
      <c r="Q243" s="42"/>
    </row>
    <row r="244" spans="1:17" ht="13.5" thickBot="1" x14ac:dyDescent="0.25">
      <c r="A244" s="19"/>
      <c r="B244" s="19"/>
      <c r="C244" s="19"/>
      <c r="D244" s="21"/>
      <c r="E244" s="19"/>
      <c r="F244" s="21"/>
      <c r="G244" s="21"/>
      <c r="H244" s="21"/>
      <c r="J244" s="19"/>
      <c r="K244" s="19"/>
      <c r="L244" s="19"/>
      <c r="M244" s="21"/>
      <c r="N244" s="19"/>
      <c r="O244" s="21"/>
      <c r="P244" s="21"/>
      <c r="Q244" s="21"/>
    </row>
    <row r="245" spans="1:17" ht="13.5" thickBot="1" x14ac:dyDescent="0.25">
      <c r="A245" s="73">
        <v>59</v>
      </c>
      <c r="B245" s="57"/>
      <c r="C245" s="74" t="s">
        <v>23</v>
      </c>
      <c r="D245" s="139"/>
      <c r="E245" s="138" t="s">
        <v>220</v>
      </c>
      <c r="F245" s="139"/>
      <c r="G245" s="139"/>
      <c r="H245" s="140"/>
      <c r="J245" s="73">
        <v>59</v>
      </c>
      <c r="K245" s="57"/>
      <c r="L245" s="74" t="s">
        <v>23</v>
      </c>
      <c r="M245" s="139"/>
      <c r="N245" s="138" t="s">
        <v>220</v>
      </c>
      <c r="O245" s="139"/>
      <c r="P245" s="139"/>
      <c r="Q245" s="140"/>
    </row>
    <row r="246" spans="1:17" ht="13.5" thickBot="1" x14ac:dyDescent="0.25">
      <c r="A246" s="73">
        <v>66</v>
      </c>
      <c r="B246" s="57"/>
      <c r="C246" s="74" t="s">
        <v>23</v>
      </c>
      <c r="D246" s="139"/>
      <c r="E246" s="138" t="s">
        <v>220</v>
      </c>
      <c r="F246" s="139"/>
      <c r="G246" s="139"/>
      <c r="H246" s="140"/>
      <c r="J246" s="73">
        <v>66</v>
      </c>
      <c r="K246" s="57"/>
      <c r="L246" s="74" t="s">
        <v>23</v>
      </c>
      <c r="M246" s="139"/>
      <c r="N246" s="138" t="s">
        <v>220</v>
      </c>
      <c r="O246" s="139"/>
      <c r="P246" s="139"/>
      <c r="Q246" s="140"/>
    </row>
    <row r="247" spans="1:17" ht="13.5" thickBot="1" x14ac:dyDescent="0.25">
      <c r="A247" s="73">
        <v>74</v>
      </c>
      <c r="B247" s="57"/>
      <c r="C247" s="150" t="s">
        <v>23</v>
      </c>
      <c r="D247" s="151">
        <v>155</v>
      </c>
      <c r="E247" s="152" t="s">
        <v>44</v>
      </c>
      <c r="F247" s="153" t="s">
        <v>5</v>
      </c>
      <c r="G247" s="154">
        <v>42990</v>
      </c>
      <c r="H247" s="155" t="s">
        <v>70</v>
      </c>
      <c r="J247" s="73">
        <v>74</v>
      </c>
      <c r="K247" s="57"/>
      <c r="L247" s="150" t="s">
        <v>23</v>
      </c>
      <c r="M247" s="151">
        <v>155</v>
      </c>
      <c r="N247" s="152" t="s">
        <v>44</v>
      </c>
      <c r="O247" s="153" t="s">
        <v>5</v>
      </c>
      <c r="P247" s="154">
        <v>42990</v>
      </c>
      <c r="Q247" s="155" t="s">
        <v>70</v>
      </c>
    </row>
    <row r="248" spans="1:17" ht="13.5" thickBot="1" x14ac:dyDescent="0.25">
      <c r="A248" s="73">
        <v>83</v>
      </c>
      <c r="B248" s="57"/>
      <c r="C248" s="74" t="s">
        <v>23</v>
      </c>
      <c r="D248" s="2">
        <v>132.5</v>
      </c>
      <c r="E248" s="1" t="s">
        <v>108</v>
      </c>
      <c r="F248" s="3" t="s">
        <v>5</v>
      </c>
      <c r="G248" s="4">
        <v>41966</v>
      </c>
      <c r="H248" s="2" t="s">
        <v>26</v>
      </c>
      <c r="J248" s="73">
        <v>83</v>
      </c>
      <c r="K248" s="57"/>
      <c r="L248" s="74" t="s">
        <v>23</v>
      </c>
      <c r="M248" s="2">
        <v>132.5</v>
      </c>
      <c r="N248" s="1" t="s">
        <v>108</v>
      </c>
      <c r="O248" s="3" t="s">
        <v>5</v>
      </c>
      <c r="P248" s="4">
        <v>41966</v>
      </c>
      <c r="Q248" s="2" t="s">
        <v>26</v>
      </c>
    </row>
    <row r="249" spans="1:17" ht="13.5" thickBot="1" x14ac:dyDescent="0.25">
      <c r="A249" s="73">
        <v>93</v>
      </c>
      <c r="B249" s="57"/>
      <c r="C249" s="74" t="s">
        <v>23</v>
      </c>
      <c r="D249" s="8">
        <v>187.5</v>
      </c>
      <c r="E249" s="7" t="s">
        <v>77</v>
      </c>
      <c r="F249" s="56" t="s">
        <v>5</v>
      </c>
      <c r="G249" s="10">
        <v>41075</v>
      </c>
      <c r="H249" s="11" t="s">
        <v>78</v>
      </c>
      <c r="J249" s="73">
        <v>93</v>
      </c>
      <c r="K249" s="57"/>
      <c r="L249" s="74" t="s">
        <v>23</v>
      </c>
      <c r="M249" s="8">
        <v>205</v>
      </c>
      <c r="N249" s="7" t="s">
        <v>77</v>
      </c>
      <c r="O249" s="9" t="s">
        <v>8</v>
      </c>
      <c r="P249" s="10">
        <v>40495</v>
      </c>
      <c r="Q249" s="11" t="s">
        <v>109</v>
      </c>
    </row>
    <row r="250" spans="1:17" ht="13.5" thickBot="1" x14ac:dyDescent="0.25">
      <c r="A250" s="73">
        <v>105</v>
      </c>
      <c r="B250" s="57"/>
      <c r="C250" s="17" t="s">
        <v>23</v>
      </c>
      <c r="D250" s="2">
        <v>147.5</v>
      </c>
      <c r="E250" s="1" t="s">
        <v>110</v>
      </c>
      <c r="F250" s="3" t="s">
        <v>5</v>
      </c>
      <c r="G250" s="4">
        <v>42714</v>
      </c>
      <c r="H250" s="67" t="s">
        <v>34</v>
      </c>
      <c r="J250" s="73">
        <v>105</v>
      </c>
      <c r="K250" s="57"/>
      <c r="L250" s="74" t="s">
        <v>23</v>
      </c>
      <c r="M250" s="8">
        <v>192.5</v>
      </c>
      <c r="N250" s="7" t="s">
        <v>192</v>
      </c>
      <c r="O250" s="9" t="s">
        <v>8</v>
      </c>
      <c r="P250" s="10">
        <v>39767</v>
      </c>
      <c r="Q250" s="11" t="s">
        <v>109</v>
      </c>
    </row>
    <row r="251" spans="1:17" ht="13.5" thickBot="1" x14ac:dyDescent="0.25">
      <c r="A251" s="73">
        <v>120</v>
      </c>
      <c r="B251" s="57"/>
      <c r="C251" s="74" t="s">
        <v>23</v>
      </c>
      <c r="D251" s="8">
        <v>165</v>
      </c>
      <c r="E251" s="31" t="s">
        <v>85</v>
      </c>
      <c r="F251" s="56" t="s">
        <v>5</v>
      </c>
      <c r="G251" s="4">
        <v>42357</v>
      </c>
      <c r="H251" s="2" t="s">
        <v>34</v>
      </c>
      <c r="J251" s="73">
        <v>120</v>
      </c>
      <c r="K251" s="57"/>
      <c r="L251" s="74" t="s">
        <v>23</v>
      </c>
      <c r="M251" s="8">
        <v>205</v>
      </c>
      <c r="N251" s="7" t="s">
        <v>245</v>
      </c>
      <c r="O251" s="9" t="s">
        <v>8</v>
      </c>
      <c r="P251" s="10">
        <v>38682</v>
      </c>
      <c r="Q251" s="11" t="s">
        <v>109</v>
      </c>
    </row>
    <row r="252" spans="1:17" ht="13.5" thickBot="1" x14ac:dyDescent="0.25">
      <c r="A252" s="73" t="s">
        <v>211</v>
      </c>
      <c r="B252" s="57"/>
      <c r="C252" s="74" t="s">
        <v>23</v>
      </c>
      <c r="D252" s="5">
        <v>172.5</v>
      </c>
      <c r="E252" s="1" t="s">
        <v>111</v>
      </c>
      <c r="F252" s="6" t="s">
        <v>5</v>
      </c>
      <c r="G252" s="4">
        <v>42546</v>
      </c>
      <c r="H252" s="2" t="s">
        <v>112</v>
      </c>
      <c r="J252" s="73" t="s">
        <v>211</v>
      </c>
      <c r="K252" s="57"/>
      <c r="L252" s="74" t="s">
        <v>23</v>
      </c>
      <c r="M252" s="8">
        <v>232.5</v>
      </c>
      <c r="N252" s="7" t="s">
        <v>194</v>
      </c>
      <c r="O252" s="56" t="s">
        <v>5</v>
      </c>
      <c r="P252" s="10">
        <v>42415</v>
      </c>
      <c r="Q252" s="2" t="s">
        <v>68</v>
      </c>
    </row>
  </sheetData>
  <phoneticPr fontId="22" type="noConversion"/>
  <conditionalFormatting sqref="F94:F110 F52:F58 F127:F144 O93:O110 F148:F152 O148:O152 F86:F90 F1:F14 O1:O14 O52:O58 O86:O90 F29:F32 F84 O84 O222 F222 F178:F186 F63 F188:F191 F157 O156:O158 O126:O144 O160:O175 O63 F159:F175 O124 O253:O65536 F253:F65536 O112:O113 F112 O115 F117:F121 O146 O117:O121 F34:F48 O34:O48 F50 O50 O17 F17 F19:F26 O19:O26 O177:O191 O28:O32 F65:F79 O65:O79">
    <cfRule type="cellIs" dxfId="90" priority="24" stopIfTrue="1" operator="equal">
      <formula>"PS"</formula>
    </cfRule>
  </conditionalFormatting>
  <conditionalFormatting sqref="F147">
    <cfRule type="cellIs" dxfId="89" priority="21" stopIfTrue="1" operator="equal">
      <formula>"PS"</formula>
    </cfRule>
  </conditionalFormatting>
  <conditionalFormatting sqref="O147">
    <cfRule type="cellIs" dxfId="88" priority="20" stopIfTrue="1" operator="equal">
      <formula>"PS"</formula>
    </cfRule>
  </conditionalFormatting>
  <conditionalFormatting sqref="F125">
    <cfRule type="cellIs" dxfId="87" priority="19" stopIfTrue="1" operator="equal">
      <formula>"PS"</formula>
    </cfRule>
  </conditionalFormatting>
  <conditionalFormatting sqref="O125">
    <cfRule type="cellIs" dxfId="86" priority="17" stopIfTrue="1" operator="equal">
      <formula>"PS"</formula>
    </cfRule>
  </conditionalFormatting>
  <conditionalFormatting sqref="O159">
    <cfRule type="cellIs" dxfId="85" priority="16" stopIfTrue="1" operator="equal">
      <formula>"PS"</formula>
    </cfRule>
  </conditionalFormatting>
  <conditionalFormatting sqref="O248:O252 O239:O246 O223:O237">
    <cfRule type="cellIs" dxfId="84" priority="13" stopIfTrue="1" operator="equal">
      <formula>"PS"</formula>
    </cfRule>
  </conditionalFormatting>
  <conditionalFormatting sqref="O238">
    <cfRule type="cellIs" dxfId="83" priority="12" stopIfTrue="1" operator="equal">
      <formula>"PS"</formula>
    </cfRule>
  </conditionalFormatting>
  <conditionalFormatting sqref="O192:O208 O220:O221 O210:O217">
    <cfRule type="cellIs" dxfId="82" priority="11" stopIfTrue="1" operator="equal">
      <formula>"PS"</formula>
    </cfRule>
  </conditionalFormatting>
  <conditionalFormatting sqref="O218">
    <cfRule type="cellIs" dxfId="81" priority="10" stopIfTrue="1" operator="equal">
      <formula>"PS"</formula>
    </cfRule>
  </conditionalFormatting>
  <conditionalFormatting sqref="O219">
    <cfRule type="cellIs" dxfId="80" priority="9" stopIfTrue="1" operator="equal">
      <formula>"PS"</formula>
    </cfRule>
  </conditionalFormatting>
  <conditionalFormatting sqref="O209">
    <cfRule type="cellIs" dxfId="79" priority="8" stopIfTrue="1" operator="equal">
      <formula>"PS"</formula>
    </cfRule>
  </conditionalFormatting>
  <conditionalFormatting sqref="F248:F249 F251:F252 F223:F237 F239:F246">
    <cfRule type="cellIs" dxfId="78" priority="7" stopIfTrue="1" operator="equal">
      <formula>"PS"</formula>
    </cfRule>
  </conditionalFormatting>
  <conditionalFormatting sqref="F238">
    <cfRule type="cellIs" dxfId="77" priority="6" stopIfTrue="1" operator="equal">
      <formula>"PS"</formula>
    </cfRule>
  </conditionalFormatting>
  <conditionalFormatting sqref="F210:F217 F219:F221 F192:F207">
    <cfRule type="cellIs" dxfId="76" priority="5" stopIfTrue="1" operator="equal">
      <formula>"PS"</formula>
    </cfRule>
  </conditionalFormatting>
  <conditionalFormatting sqref="F209">
    <cfRule type="cellIs" dxfId="75" priority="3" stopIfTrue="1" operator="equal">
      <formula>"PS"</formula>
    </cfRule>
  </conditionalFormatting>
  <conditionalFormatting sqref="F218">
    <cfRule type="cellIs" dxfId="74" priority="2" stopIfTrue="1" operator="equal">
      <formula>"PS"</formula>
    </cfRule>
  </conditionalFormatting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4"/>
  <sheetViews>
    <sheetView workbookViewId="0">
      <pane ySplit="1" topLeftCell="A2" activePane="bottomLeft" state="frozen"/>
      <selection pane="bottomLeft" activeCell="B143" sqref="B143"/>
    </sheetView>
  </sheetViews>
  <sheetFormatPr defaultRowHeight="12.75" x14ac:dyDescent="0.2"/>
  <cols>
    <col min="1" max="1" width="17.5703125" style="92" customWidth="1"/>
    <col min="2" max="2" width="13.5703125" style="105" customWidth="1"/>
    <col min="3" max="3" width="19.7109375" customWidth="1"/>
    <col min="4" max="4" width="9.5703125" customWidth="1"/>
    <col min="5" max="5" width="13.5703125" style="102" customWidth="1"/>
    <col min="6" max="6" width="23" customWidth="1"/>
    <col min="7" max="9" width="6.85546875" customWidth="1"/>
    <col min="10" max="10" width="1.5703125" style="142" customWidth="1"/>
    <col min="11" max="11" width="17.5703125" style="92" customWidth="1"/>
    <col min="12" max="12" width="13.5703125" style="105" customWidth="1"/>
    <col min="13" max="13" width="19.7109375" customWidth="1"/>
    <col min="14" max="14" width="9.5703125" customWidth="1"/>
    <col min="15" max="15" width="13.5703125" style="102" customWidth="1"/>
    <col min="16" max="16" width="23" customWidth="1"/>
    <col min="17" max="17" width="6.85546875" customWidth="1"/>
  </cols>
  <sheetData>
    <row r="1" spans="1:18" ht="19.5" x14ac:dyDescent="0.3">
      <c r="A1" s="280" t="s">
        <v>246</v>
      </c>
      <c r="B1" s="280"/>
      <c r="C1" s="280"/>
      <c r="D1" s="280"/>
      <c r="E1" s="280"/>
      <c r="F1" s="280"/>
      <c r="G1" s="280"/>
      <c r="H1" s="160"/>
      <c r="I1" s="160"/>
      <c r="K1" s="280" t="s">
        <v>247</v>
      </c>
      <c r="L1" s="280"/>
      <c r="M1" s="280"/>
      <c r="N1" s="280"/>
      <c r="O1" s="280"/>
      <c r="P1" s="280"/>
      <c r="Q1" s="280"/>
    </row>
    <row r="2" spans="1:18" ht="17.25" x14ac:dyDescent="0.3">
      <c r="A2" s="281" t="s">
        <v>248</v>
      </c>
      <c r="B2" s="281"/>
      <c r="C2" s="281"/>
      <c r="D2" s="281"/>
      <c r="E2" s="281"/>
      <c r="F2" s="281"/>
      <c r="G2" s="281"/>
      <c r="H2" s="161"/>
      <c r="I2" s="161"/>
      <c r="K2" s="281" t="s">
        <v>248</v>
      </c>
      <c r="L2" s="281"/>
      <c r="M2" s="281"/>
      <c r="N2" s="281"/>
      <c r="O2" s="281"/>
      <c r="P2" s="281"/>
      <c r="Q2" s="281"/>
    </row>
    <row r="4" spans="1:18" ht="15.75" thickBot="1" x14ac:dyDescent="0.3">
      <c r="A4" s="93" t="s">
        <v>249</v>
      </c>
      <c r="B4" s="104" t="s">
        <v>11</v>
      </c>
      <c r="C4" s="91" t="s">
        <v>12</v>
      </c>
      <c r="D4" s="91" t="s">
        <v>250</v>
      </c>
      <c r="E4" s="101" t="s">
        <v>14</v>
      </c>
      <c r="F4" s="91" t="s">
        <v>15</v>
      </c>
      <c r="G4" s="91" t="s">
        <v>251</v>
      </c>
      <c r="H4" s="91" t="s">
        <v>252</v>
      </c>
      <c r="I4" s="141" t="s">
        <v>19</v>
      </c>
      <c r="K4" s="93" t="s">
        <v>249</v>
      </c>
      <c r="L4" s="104" t="s">
        <v>11</v>
      </c>
      <c r="M4" s="91" t="s">
        <v>12</v>
      </c>
      <c r="N4" s="91" t="s">
        <v>250</v>
      </c>
      <c r="O4" s="101" t="s">
        <v>14</v>
      </c>
      <c r="P4" s="91" t="s">
        <v>15</v>
      </c>
      <c r="Q4" s="91" t="s">
        <v>251</v>
      </c>
      <c r="R4" s="91" t="s">
        <v>252</v>
      </c>
    </row>
    <row r="5" spans="1:18" x14ac:dyDescent="0.2">
      <c r="A5" s="92" t="s">
        <v>253</v>
      </c>
      <c r="K5" s="92" t="s">
        <v>253</v>
      </c>
    </row>
    <row r="6" spans="1:18" x14ac:dyDescent="0.2">
      <c r="A6" s="94" t="s">
        <v>254</v>
      </c>
      <c r="K6" s="94" t="s">
        <v>254</v>
      </c>
    </row>
    <row r="7" spans="1:18" x14ac:dyDescent="0.2">
      <c r="A7" s="94" t="s">
        <v>255</v>
      </c>
      <c r="K7" s="94" t="s">
        <v>255</v>
      </c>
      <c r="L7" s="105">
        <v>70</v>
      </c>
      <c r="M7" t="s">
        <v>114</v>
      </c>
      <c r="O7" s="102">
        <v>38395</v>
      </c>
      <c r="P7" t="s">
        <v>115</v>
      </c>
      <c r="Q7" t="s">
        <v>8</v>
      </c>
    </row>
    <row r="8" spans="1:18" x14ac:dyDescent="0.2">
      <c r="A8" s="94" t="s">
        <v>256</v>
      </c>
      <c r="K8" s="94" t="s">
        <v>256</v>
      </c>
      <c r="L8" s="105">
        <v>162.5</v>
      </c>
      <c r="M8" t="s">
        <v>116</v>
      </c>
      <c r="O8" s="102">
        <v>40705</v>
      </c>
      <c r="P8" t="s">
        <v>117</v>
      </c>
      <c r="Q8" t="s">
        <v>5</v>
      </c>
    </row>
    <row r="9" spans="1:18" x14ac:dyDescent="0.2">
      <c r="A9" s="94" t="s">
        <v>257</v>
      </c>
      <c r="B9" s="105">
        <v>152.5</v>
      </c>
      <c r="C9" t="s">
        <v>27</v>
      </c>
      <c r="E9" s="102">
        <v>41804</v>
      </c>
      <c r="F9" s="103" t="s">
        <v>28</v>
      </c>
      <c r="G9" s="103" t="s">
        <v>5</v>
      </c>
      <c r="K9" s="94" t="s">
        <v>257</v>
      </c>
      <c r="L9" s="105">
        <v>185</v>
      </c>
      <c r="M9" t="s">
        <v>114</v>
      </c>
      <c r="O9" s="102">
        <v>39243</v>
      </c>
      <c r="P9" t="s">
        <v>109</v>
      </c>
      <c r="Q9" t="s">
        <v>8</v>
      </c>
    </row>
    <row r="10" spans="1:18" x14ac:dyDescent="0.2">
      <c r="A10" s="94" t="s">
        <v>258</v>
      </c>
      <c r="K10" s="94" t="s">
        <v>258</v>
      </c>
      <c r="L10" s="105">
        <v>197.5</v>
      </c>
      <c r="M10" t="s">
        <v>119</v>
      </c>
      <c r="O10" s="102">
        <v>39243</v>
      </c>
      <c r="P10" t="s">
        <v>109</v>
      </c>
      <c r="Q10" t="s">
        <v>8</v>
      </c>
    </row>
    <row r="11" spans="1:18" x14ac:dyDescent="0.2">
      <c r="A11" s="94" t="s">
        <v>259</v>
      </c>
      <c r="B11" s="105">
        <v>147.5</v>
      </c>
      <c r="C11" t="s">
        <v>32</v>
      </c>
      <c r="D11" s="103"/>
      <c r="E11" s="102">
        <v>41566</v>
      </c>
      <c r="F11" t="s">
        <v>26</v>
      </c>
      <c r="G11" s="103" t="s">
        <v>5</v>
      </c>
      <c r="K11" s="94" t="s">
        <v>259</v>
      </c>
      <c r="L11" s="105">
        <v>147.5</v>
      </c>
      <c r="M11" t="s">
        <v>32</v>
      </c>
      <c r="O11" s="102">
        <v>41433</v>
      </c>
      <c r="P11" t="s">
        <v>28</v>
      </c>
      <c r="Q11" t="s">
        <v>5</v>
      </c>
    </row>
    <row r="12" spans="1:18" x14ac:dyDescent="0.2">
      <c r="A12" s="94" t="s">
        <v>260</v>
      </c>
      <c r="B12" s="105">
        <v>215</v>
      </c>
      <c r="C12" t="s">
        <v>33</v>
      </c>
      <c r="D12" s="103"/>
      <c r="E12" s="102">
        <v>42357</v>
      </c>
      <c r="F12" t="s">
        <v>34</v>
      </c>
      <c r="G12" s="103" t="s">
        <v>5</v>
      </c>
      <c r="K12" s="94" t="s">
        <v>260</v>
      </c>
      <c r="L12" s="105">
        <v>215</v>
      </c>
      <c r="M12" t="s">
        <v>33</v>
      </c>
      <c r="O12" s="102">
        <v>42357</v>
      </c>
      <c r="P12" t="s">
        <v>34</v>
      </c>
      <c r="Q12" t="s">
        <v>5</v>
      </c>
    </row>
    <row r="13" spans="1:18" x14ac:dyDescent="0.2">
      <c r="A13" s="95" t="s">
        <v>261</v>
      </c>
      <c r="K13" s="95" t="s">
        <v>261</v>
      </c>
      <c r="L13" s="105">
        <v>160</v>
      </c>
      <c r="M13" t="s">
        <v>121</v>
      </c>
      <c r="O13" s="102">
        <v>38151</v>
      </c>
      <c r="P13" t="s">
        <v>109</v>
      </c>
      <c r="Q13" t="s">
        <v>8</v>
      </c>
    </row>
    <row r="14" spans="1:18" x14ac:dyDescent="0.2">
      <c r="A14" s="95"/>
      <c r="K14" s="95"/>
    </row>
    <row r="15" spans="1:18" ht="15.75" thickBot="1" x14ac:dyDescent="0.3">
      <c r="A15" s="93" t="s">
        <v>262</v>
      </c>
      <c r="B15" s="104" t="s">
        <v>11</v>
      </c>
      <c r="C15" s="91" t="s">
        <v>12</v>
      </c>
      <c r="D15" s="91" t="s">
        <v>250</v>
      </c>
      <c r="E15" s="101" t="s">
        <v>14</v>
      </c>
      <c r="F15" s="91" t="s">
        <v>15</v>
      </c>
      <c r="G15" s="91" t="s">
        <v>251</v>
      </c>
      <c r="H15" s="91"/>
      <c r="I15" s="91"/>
      <c r="K15" s="93" t="s">
        <v>262</v>
      </c>
      <c r="L15" s="104" t="s">
        <v>11</v>
      </c>
      <c r="M15" s="91" t="s">
        <v>12</v>
      </c>
      <c r="N15" s="91" t="s">
        <v>250</v>
      </c>
      <c r="O15" s="101" t="s">
        <v>14</v>
      </c>
      <c r="P15" s="91" t="s">
        <v>15</v>
      </c>
      <c r="Q15" s="91" t="s">
        <v>251</v>
      </c>
    </row>
    <row r="16" spans="1:18" x14ac:dyDescent="0.2">
      <c r="A16" s="92" t="s">
        <v>253</v>
      </c>
      <c r="K16" s="92" t="s">
        <v>253</v>
      </c>
    </row>
    <row r="17" spans="1:17" x14ac:dyDescent="0.2">
      <c r="A17" s="94" t="s">
        <v>254</v>
      </c>
      <c r="K17" s="94" t="s">
        <v>254</v>
      </c>
    </row>
    <row r="18" spans="1:17" x14ac:dyDescent="0.2">
      <c r="A18" s="94" t="s">
        <v>255</v>
      </c>
      <c r="K18" s="94" t="s">
        <v>255</v>
      </c>
      <c r="L18" s="105">
        <v>50</v>
      </c>
      <c r="M18" t="s">
        <v>114</v>
      </c>
      <c r="O18" s="102">
        <v>38395</v>
      </c>
      <c r="P18" t="s">
        <v>115</v>
      </c>
      <c r="Q18" t="s">
        <v>8</v>
      </c>
    </row>
    <row r="19" spans="1:17" x14ac:dyDescent="0.2">
      <c r="A19" s="94" t="s">
        <v>256</v>
      </c>
      <c r="K19" s="94" t="s">
        <v>256</v>
      </c>
      <c r="L19" s="105">
        <v>143</v>
      </c>
      <c r="M19" t="s">
        <v>116</v>
      </c>
      <c r="O19" s="102">
        <v>40705</v>
      </c>
      <c r="P19" t="s">
        <v>117</v>
      </c>
      <c r="Q19" t="s">
        <v>5</v>
      </c>
    </row>
    <row r="20" spans="1:17" x14ac:dyDescent="0.2">
      <c r="A20" s="94" t="s">
        <v>257</v>
      </c>
      <c r="B20" s="105">
        <v>110</v>
      </c>
      <c r="C20" t="s">
        <v>27</v>
      </c>
      <c r="E20" s="102">
        <v>41804</v>
      </c>
      <c r="F20" s="103" t="s">
        <v>28</v>
      </c>
      <c r="G20" s="103" t="s">
        <v>5</v>
      </c>
      <c r="K20" s="94" t="s">
        <v>257</v>
      </c>
      <c r="L20" s="105">
        <v>110</v>
      </c>
      <c r="M20" t="s">
        <v>27</v>
      </c>
      <c r="O20" s="102">
        <v>41804</v>
      </c>
      <c r="P20" t="s">
        <v>28</v>
      </c>
      <c r="Q20" t="s">
        <v>5</v>
      </c>
    </row>
    <row r="21" spans="1:17" x14ac:dyDescent="0.2">
      <c r="A21" s="94" t="s">
        <v>258</v>
      </c>
      <c r="K21" s="94" t="s">
        <v>258</v>
      </c>
      <c r="L21" s="105">
        <v>132.5</v>
      </c>
      <c r="M21" t="s">
        <v>119</v>
      </c>
      <c r="O21" s="102">
        <v>39243</v>
      </c>
      <c r="P21" t="s">
        <v>109</v>
      </c>
      <c r="Q21" t="s">
        <v>8</v>
      </c>
    </row>
    <row r="22" spans="1:17" x14ac:dyDescent="0.2">
      <c r="A22" s="94" t="s">
        <v>259</v>
      </c>
      <c r="B22" s="105">
        <v>130</v>
      </c>
      <c r="C22" t="s">
        <v>32</v>
      </c>
      <c r="E22" s="102">
        <v>41566</v>
      </c>
      <c r="F22" t="s">
        <v>26</v>
      </c>
      <c r="G22" s="103" t="s">
        <v>5</v>
      </c>
      <c r="K22" s="94" t="s">
        <v>259</v>
      </c>
      <c r="L22" s="105">
        <v>130</v>
      </c>
      <c r="M22" t="s">
        <v>32</v>
      </c>
      <c r="O22" s="102">
        <v>41566</v>
      </c>
      <c r="P22" t="s">
        <v>26</v>
      </c>
      <c r="Q22" t="s">
        <v>5</v>
      </c>
    </row>
    <row r="23" spans="1:17" x14ac:dyDescent="0.2">
      <c r="A23" s="94" t="s">
        <v>260</v>
      </c>
      <c r="B23" s="105">
        <v>162.5</v>
      </c>
      <c r="C23" t="s">
        <v>33</v>
      </c>
      <c r="E23" s="102">
        <v>42357</v>
      </c>
      <c r="F23" t="s">
        <v>34</v>
      </c>
      <c r="G23" s="103" t="s">
        <v>5</v>
      </c>
      <c r="K23" s="94" t="s">
        <v>260</v>
      </c>
      <c r="L23" s="105">
        <v>162.5</v>
      </c>
      <c r="M23" t="s">
        <v>33</v>
      </c>
      <c r="O23" s="102">
        <v>42357</v>
      </c>
      <c r="P23" t="s">
        <v>34</v>
      </c>
      <c r="Q23" t="s">
        <v>5</v>
      </c>
    </row>
    <row r="24" spans="1:17" x14ac:dyDescent="0.2">
      <c r="A24" s="95" t="s">
        <v>261</v>
      </c>
      <c r="K24" s="95" t="s">
        <v>261</v>
      </c>
      <c r="L24" s="105">
        <v>82.5</v>
      </c>
      <c r="M24" t="s">
        <v>121</v>
      </c>
      <c r="O24" s="102">
        <v>38151</v>
      </c>
      <c r="P24" t="s">
        <v>109</v>
      </c>
      <c r="Q24" t="s">
        <v>8</v>
      </c>
    </row>
    <row r="26" spans="1:17" ht="15.75" thickBot="1" x14ac:dyDescent="0.3">
      <c r="A26" s="96" t="s">
        <v>263</v>
      </c>
      <c r="B26" s="104" t="s">
        <v>11</v>
      </c>
      <c r="C26" s="91" t="s">
        <v>12</v>
      </c>
      <c r="D26" s="91" t="s">
        <v>250</v>
      </c>
      <c r="E26" s="101" t="s">
        <v>14</v>
      </c>
      <c r="F26" s="91" t="s">
        <v>15</v>
      </c>
      <c r="G26" s="91" t="s">
        <v>251</v>
      </c>
      <c r="H26" s="91"/>
      <c r="I26" s="91"/>
      <c r="K26" s="96" t="s">
        <v>263</v>
      </c>
      <c r="L26" s="104" t="s">
        <v>11</v>
      </c>
      <c r="M26" s="91" t="s">
        <v>12</v>
      </c>
      <c r="N26" s="91" t="s">
        <v>250</v>
      </c>
      <c r="O26" s="101" t="s">
        <v>14</v>
      </c>
      <c r="P26" s="91" t="s">
        <v>15</v>
      </c>
      <c r="Q26" s="91" t="s">
        <v>251</v>
      </c>
    </row>
    <row r="27" spans="1:17" x14ac:dyDescent="0.2">
      <c r="A27" s="92" t="s">
        <v>253</v>
      </c>
      <c r="K27" s="92" t="s">
        <v>253</v>
      </c>
    </row>
    <row r="28" spans="1:17" x14ac:dyDescent="0.2">
      <c r="A28" s="94" t="s">
        <v>254</v>
      </c>
      <c r="K28" s="94" t="s">
        <v>254</v>
      </c>
    </row>
    <row r="29" spans="1:17" x14ac:dyDescent="0.2">
      <c r="A29" s="94" t="s">
        <v>255</v>
      </c>
      <c r="K29" s="94" t="s">
        <v>255</v>
      </c>
      <c r="L29" s="105">
        <v>100</v>
      </c>
      <c r="M29" t="s">
        <v>114</v>
      </c>
      <c r="O29" s="102">
        <v>38395</v>
      </c>
      <c r="P29" t="s">
        <v>115</v>
      </c>
      <c r="Q29" t="s">
        <v>8</v>
      </c>
    </row>
    <row r="30" spans="1:17" x14ac:dyDescent="0.2">
      <c r="A30" s="94" t="s">
        <v>256</v>
      </c>
      <c r="K30" s="94" t="s">
        <v>256</v>
      </c>
      <c r="L30" s="105">
        <v>167.5</v>
      </c>
      <c r="M30" t="s">
        <v>116</v>
      </c>
      <c r="O30" s="102">
        <v>40705</v>
      </c>
      <c r="P30" t="s">
        <v>117</v>
      </c>
      <c r="Q30" t="s">
        <v>5</v>
      </c>
    </row>
    <row r="31" spans="1:17" x14ac:dyDescent="0.2">
      <c r="A31" s="94" t="s">
        <v>257</v>
      </c>
      <c r="B31" s="105">
        <v>192.5</v>
      </c>
      <c r="C31" t="s">
        <v>27</v>
      </c>
      <c r="E31" s="102">
        <v>41804</v>
      </c>
      <c r="F31" s="103" t="s">
        <v>28</v>
      </c>
      <c r="G31" s="103" t="s">
        <v>5</v>
      </c>
      <c r="K31" s="94" t="s">
        <v>257</v>
      </c>
      <c r="L31" s="105">
        <v>211</v>
      </c>
      <c r="M31" t="s">
        <v>114</v>
      </c>
      <c r="O31" s="102">
        <v>39243</v>
      </c>
      <c r="P31" t="s">
        <v>109</v>
      </c>
      <c r="Q31" t="s">
        <v>8</v>
      </c>
    </row>
    <row r="32" spans="1:17" x14ac:dyDescent="0.2">
      <c r="A32" s="94" t="s">
        <v>258</v>
      </c>
      <c r="K32" s="94" t="s">
        <v>258</v>
      </c>
      <c r="L32" s="105">
        <v>260</v>
      </c>
      <c r="M32" t="s">
        <v>119</v>
      </c>
      <c r="O32" s="102">
        <v>39243</v>
      </c>
      <c r="P32" t="s">
        <v>109</v>
      </c>
      <c r="Q32" t="s">
        <v>8</v>
      </c>
    </row>
    <row r="33" spans="1:17" x14ac:dyDescent="0.2">
      <c r="A33" s="94" t="s">
        <v>259</v>
      </c>
      <c r="B33" s="105">
        <v>195</v>
      </c>
      <c r="C33" t="s">
        <v>32</v>
      </c>
      <c r="E33" s="102">
        <v>41566</v>
      </c>
      <c r="F33" t="s">
        <v>26</v>
      </c>
      <c r="G33" s="103" t="s">
        <v>5</v>
      </c>
      <c r="K33" s="94" t="s">
        <v>259</v>
      </c>
      <c r="L33" s="105">
        <v>195</v>
      </c>
      <c r="M33" t="s">
        <v>32</v>
      </c>
      <c r="O33" s="102">
        <v>41566</v>
      </c>
      <c r="P33" t="s">
        <v>26</v>
      </c>
      <c r="Q33" t="s">
        <v>5</v>
      </c>
    </row>
    <row r="34" spans="1:17" x14ac:dyDescent="0.2">
      <c r="A34" s="94" t="s">
        <v>260</v>
      </c>
      <c r="B34" s="105">
        <v>272.5</v>
      </c>
      <c r="C34" t="s">
        <v>33</v>
      </c>
      <c r="E34" s="102">
        <v>42357</v>
      </c>
      <c r="F34" t="s">
        <v>34</v>
      </c>
      <c r="G34" s="103" t="s">
        <v>5</v>
      </c>
      <c r="K34" s="94" t="s">
        <v>260</v>
      </c>
      <c r="L34" s="105">
        <v>272.5</v>
      </c>
      <c r="M34" t="s">
        <v>33</v>
      </c>
      <c r="O34" s="102">
        <v>42357</v>
      </c>
      <c r="P34" t="s">
        <v>34</v>
      </c>
      <c r="Q34" t="s">
        <v>5</v>
      </c>
    </row>
    <row r="35" spans="1:17" x14ac:dyDescent="0.2">
      <c r="A35" s="95" t="s">
        <v>261</v>
      </c>
      <c r="K35" s="95" t="s">
        <v>261</v>
      </c>
      <c r="L35" s="105">
        <v>200</v>
      </c>
      <c r="M35" t="s">
        <v>121</v>
      </c>
      <c r="O35" s="102">
        <v>38151</v>
      </c>
      <c r="P35" t="s">
        <v>109</v>
      </c>
      <c r="Q35" t="s">
        <v>8</v>
      </c>
    </row>
    <row r="37" spans="1:17" ht="15.75" thickBot="1" x14ac:dyDescent="0.3">
      <c r="A37" s="96" t="s">
        <v>264</v>
      </c>
      <c r="B37" s="104" t="s">
        <v>11</v>
      </c>
      <c r="C37" s="91" t="s">
        <v>12</v>
      </c>
      <c r="D37" s="91" t="s">
        <v>250</v>
      </c>
      <c r="E37" s="101" t="s">
        <v>14</v>
      </c>
      <c r="F37" s="91" t="s">
        <v>15</v>
      </c>
      <c r="G37" s="91" t="s">
        <v>251</v>
      </c>
      <c r="H37" s="91"/>
      <c r="I37" s="91"/>
      <c r="K37" s="96" t="s">
        <v>264</v>
      </c>
      <c r="L37" s="104" t="s">
        <v>11</v>
      </c>
      <c r="M37" s="91" t="s">
        <v>12</v>
      </c>
      <c r="N37" s="91" t="s">
        <v>250</v>
      </c>
      <c r="O37" s="101" t="s">
        <v>14</v>
      </c>
      <c r="P37" s="91" t="s">
        <v>15</v>
      </c>
      <c r="Q37" s="91" t="s">
        <v>251</v>
      </c>
    </row>
    <row r="38" spans="1:17" x14ac:dyDescent="0.2">
      <c r="A38" s="92" t="s">
        <v>253</v>
      </c>
      <c r="K38" s="92" t="s">
        <v>253</v>
      </c>
    </row>
    <row r="39" spans="1:17" x14ac:dyDescent="0.2">
      <c r="A39" s="94" t="s">
        <v>254</v>
      </c>
      <c r="K39" s="94" t="s">
        <v>254</v>
      </c>
    </row>
    <row r="40" spans="1:17" x14ac:dyDescent="0.2">
      <c r="A40" s="94" t="s">
        <v>255</v>
      </c>
      <c r="K40" s="94" t="s">
        <v>255</v>
      </c>
      <c r="L40" s="105">
        <v>220</v>
      </c>
      <c r="M40" t="s">
        <v>114</v>
      </c>
      <c r="O40" s="102">
        <v>38395</v>
      </c>
      <c r="P40" t="s">
        <v>115</v>
      </c>
      <c r="Q40" t="s">
        <v>8</v>
      </c>
    </row>
    <row r="41" spans="1:17" x14ac:dyDescent="0.2">
      <c r="A41" s="94" t="s">
        <v>256</v>
      </c>
      <c r="K41" s="94" t="s">
        <v>256</v>
      </c>
      <c r="L41" s="105">
        <v>473</v>
      </c>
      <c r="M41" t="s">
        <v>116</v>
      </c>
      <c r="O41" s="102">
        <v>40705</v>
      </c>
      <c r="P41" t="s">
        <v>117</v>
      </c>
      <c r="Q41" t="s">
        <v>5</v>
      </c>
    </row>
    <row r="42" spans="1:17" x14ac:dyDescent="0.2">
      <c r="A42" s="94" t="s">
        <v>257</v>
      </c>
      <c r="B42" s="105">
        <v>455</v>
      </c>
      <c r="C42" t="s">
        <v>27</v>
      </c>
      <c r="D42" s="103"/>
      <c r="E42" s="102">
        <v>41804</v>
      </c>
      <c r="F42" s="103" t="s">
        <v>28</v>
      </c>
      <c r="G42" s="103" t="s">
        <v>5</v>
      </c>
      <c r="K42" s="94" t="s">
        <v>257</v>
      </c>
      <c r="L42" s="105">
        <v>491</v>
      </c>
      <c r="M42" t="s">
        <v>114</v>
      </c>
      <c r="O42" s="102">
        <v>39243</v>
      </c>
      <c r="P42" t="s">
        <v>109</v>
      </c>
      <c r="Q42" t="s">
        <v>8</v>
      </c>
    </row>
    <row r="43" spans="1:17" x14ac:dyDescent="0.2">
      <c r="A43" s="94" t="s">
        <v>258</v>
      </c>
      <c r="K43" s="94" t="s">
        <v>258</v>
      </c>
      <c r="L43" s="105">
        <v>590</v>
      </c>
      <c r="M43" t="s">
        <v>119</v>
      </c>
      <c r="O43" s="102">
        <v>39243</v>
      </c>
      <c r="P43" t="s">
        <v>109</v>
      </c>
      <c r="Q43" t="s">
        <v>8</v>
      </c>
    </row>
    <row r="44" spans="1:17" x14ac:dyDescent="0.2">
      <c r="A44" s="94" t="s">
        <v>259</v>
      </c>
      <c r="B44" s="105">
        <v>465</v>
      </c>
      <c r="C44" t="s">
        <v>32</v>
      </c>
      <c r="E44" s="102">
        <v>41566</v>
      </c>
      <c r="F44" t="s">
        <v>26</v>
      </c>
      <c r="G44" s="103" t="s">
        <v>5</v>
      </c>
      <c r="K44" s="94" t="s">
        <v>259</v>
      </c>
      <c r="L44" s="105">
        <v>465</v>
      </c>
      <c r="M44" t="s">
        <v>32</v>
      </c>
      <c r="O44" s="102">
        <v>41433</v>
      </c>
      <c r="P44" t="s">
        <v>28</v>
      </c>
      <c r="Q44" t="s">
        <v>5</v>
      </c>
    </row>
    <row r="45" spans="1:17" x14ac:dyDescent="0.2">
      <c r="A45" s="94" t="s">
        <v>260</v>
      </c>
      <c r="B45" s="105">
        <v>650</v>
      </c>
      <c r="C45" t="s">
        <v>33</v>
      </c>
      <c r="E45" s="102">
        <v>42357</v>
      </c>
      <c r="F45" t="s">
        <v>34</v>
      </c>
      <c r="G45" s="103" t="s">
        <v>5</v>
      </c>
      <c r="K45" s="94" t="s">
        <v>260</v>
      </c>
      <c r="L45" s="105">
        <v>650</v>
      </c>
      <c r="M45" t="s">
        <v>33</v>
      </c>
      <c r="O45" s="102">
        <v>42357</v>
      </c>
      <c r="P45" t="s">
        <v>34</v>
      </c>
      <c r="Q45" t="s">
        <v>5</v>
      </c>
    </row>
    <row r="46" spans="1:17" x14ac:dyDescent="0.2">
      <c r="A46" s="95" t="s">
        <v>261</v>
      </c>
      <c r="K46" s="95" t="s">
        <v>261</v>
      </c>
      <c r="L46" s="105">
        <v>427.5</v>
      </c>
      <c r="M46" t="s">
        <v>121</v>
      </c>
      <c r="O46" s="102">
        <v>38151</v>
      </c>
      <c r="P46" t="s">
        <v>109</v>
      </c>
      <c r="Q46" t="s">
        <v>8</v>
      </c>
    </row>
    <row r="48" spans="1:17" ht="15.75" thickBot="1" x14ac:dyDescent="0.3">
      <c r="A48" s="96" t="s">
        <v>265</v>
      </c>
      <c r="B48" s="104" t="s">
        <v>11</v>
      </c>
      <c r="C48" s="91" t="s">
        <v>12</v>
      </c>
      <c r="D48" s="91" t="s">
        <v>250</v>
      </c>
      <c r="E48" s="101" t="s">
        <v>14</v>
      </c>
      <c r="F48" s="91" t="s">
        <v>15</v>
      </c>
      <c r="G48" s="91" t="s">
        <v>251</v>
      </c>
      <c r="H48" s="91"/>
      <c r="I48" s="91"/>
      <c r="K48" s="96" t="s">
        <v>265</v>
      </c>
      <c r="L48" s="104" t="s">
        <v>11</v>
      </c>
      <c r="M48" s="91" t="s">
        <v>12</v>
      </c>
      <c r="N48" s="91" t="s">
        <v>250</v>
      </c>
      <c r="O48" s="101" t="s">
        <v>14</v>
      </c>
      <c r="P48" s="91" t="s">
        <v>15</v>
      </c>
      <c r="Q48" s="91" t="s">
        <v>251</v>
      </c>
    </row>
    <row r="49" spans="1:17" x14ac:dyDescent="0.2">
      <c r="A49" s="92" t="s">
        <v>253</v>
      </c>
      <c r="K49" s="92" t="s">
        <v>253</v>
      </c>
    </row>
    <row r="50" spans="1:17" x14ac:dyDescent="0.2">
      <c r="A50" s="94" t="s">
        <v>254</v>
      </c>
      <c r="K50" s="94" t="s">
        <v>254</v>
      </c>
    </row>
    <row r="51" spans="1:17" x14ac:dyDescent="0.2">
      <c r="A51" s="94" t="s">
        <v>255</v>
      </c>
      <c r="B51" s="105">
        <v>92.5</v>
      </c>
      <c r="C51" t="s">
        <v>199</v>
      </c>
      <c r="E51" s="102">
        <v>40944</v>
      </c>
      <c r="F51" t="s">
        <v>109</v>
      </c>
      <c r="K51" s="94" t="s">
        <v>255</v>
      </c>
      <c r="L51" s="105">
        <v>92.5</v>
      </c>
      <c r="M51" t="s">
        <v>199</v>
      </c>
      <c r="O51" s="102">
        <v>40944</v>
      </c>
      <c r="P51" t="s">
        <v>109</v>
      </c>
      <c r="Q51" t="s">
        <v>5</v>
      </c>
    </row>
    <row r="52" spans="1:17" x14ac:dyDescent="0.2">
      <c r="A52" s="94" t="s">
        <v>256</v>
      </c>
      <c r="K52" s="94" t="s">
        <v>256</v>
      </c>
      <c r="L52" s="105">
        <v>143</v>
      </c>
      <c r="M52" t="s">
        <v>116</v>
      </c>
      <c r="O52" s="102">
        <v>40705</v>
      </c>
      <c r="P52" t="s">
        <v>117</v>
      </c>
      <c r="Q52" t="s">
        <v>5</v>
      </c>
    </row>
    <row r="53" spans="1:17" x14ac:dyDescent="0.2">
      <c r="A53" s="94" t="s">
        <v>257</v>
      </c>
      <c r="B53" s="105">
        <v>110</v>
      </c>
      <c r="C53" t="s">
        <v>27</v>
      </c>
      <c r="E53" s="102">
        <v>41804</v>
      </c>
      <c r="F53" t="s">
        <v>28</v>
      </c>
      <c r="K53" s="94" t="s">
        <v>257</v>
      </c>
      <c r="L53" s="105">
        <v>110</v>
      </c>
      <c r="M53" t="s">
        <v>27</v>
      </c>
      <c r="O53" s="102">
        <v>41804</v>
      </c>
      <c r="P53" t="s">
        <v>28</v>
      </c>
      <c r="Q53" t="s">
        <v>5</v>
      </c>
    </row>
    <row r="54" spans="1:17" x14ac:dyDescent="0.2">
      <c r="A54" s="94" t="s">
        <v>258</v>
      </c>
      <c r="K54" s="94" t="s">
        <v>258</v>
      </c>
      <c r="L54" s="105">
        <v>132.5</v>
      </c>
      <c r="M54" t="s">
        <v>119</v>
      </c>
      <c r="O54" s="102">
        <v>39243</v>
      </c>
      <c r="P54" t="s">
        <v>109</v>
      </c>
      <c r="Q54" t="s">
        <v>8</v>
      </c>
    </row>
    <row r="55" spans="1:17" x14ac:dyDescent="0.2">
      <c r="A55" s="94" t="s">
        <v>259</v>
      </c>
      <c r="B55" s="105">
        <v>130</v>
      </c>
      <c r="C55" t="s">
        <v>32</v>
      </c>
      <c r="E55" s="102">
        <v>41566</v>
      </c>
      <c r="F55" t="s">
        <v>26</v>
      </c>
      <c r="K55" s="94" t="s">
        <v>259</v>
      </c>
      <c r="L55" s="105">
        <v>130</v>
      </c>
      <c r="M55" t="s">
        <v>32</v>
      </c>
      <c r="O55" s="102">
        <v>41566</v>
      </c>
      <c r="P55" t="s">
        <v>26</v>
      </c>
      <c r="Q55" t="s">
        <v>5</v>
      </c>
    </row>
    <row r="56" spans="1:17" x14ac:dyDescent="0.2">
      <c r="A56" s="94" t="s">
        <v>260</v>
      </c>
      <c r="B56" s="105">
        <v>162.5</v>
      </c>
      <c r="C56" t="s">
        <v>33</v>
      </c>
      <c r="E56" s="102">
        <v>42357</v>
      </c>
      <c r="F56" t="s">
        <v>34</v>
      </c>
      <c r="K56" s="94" t="s">
        <v>260</v>
      </c>
      <c r="L56" s="105">
        <v>162.5</v>
      </c>
      <c r="M56" t="s">
        <v>33</v>
      </c>
      <c r="O56" s="102">
        <v>42357</v>
      </c>
      <c r="P56" t="s">
        <v>34</v>
      </c>
      <c r="Q56" t="s">
        <v>8</v>
      </c>
    </row>
    <row r="57" spans="1:17" x14ac:dyDescent="0.2">
      <c r="A57" s="95" t="s">
        <v>261</v>
      </c>
      <c r="K57" s="95" t="s">
        <v>261</v>
      </c>
      <c r="L57" s="105">
        <v>77.5</v>
      </c>
      <c r="M57" t="s">
        <v>121</v>
      </c>
      <c r="O57" s="102">
        <v>37696</v>
      </c>
      <c r="P57" t="s">
        <v>109</v>
      </c>
      <c r="Q57" t="s">
        <v>8</v>
      </c>
    </row>
    <row r="59" spans="1:17" ht="17.25" x14ac:dyDescent="0.3">
      <c r="A59" s="279" t="s">
        <v>266</v>
      </c>
      <c r="B59" s="279"/>
      <c r="C59" s="279"/>
      <c r="D59" s="279"/>
      <c r="E59" s="279"/>
      <c r="F59" s="279"/>
      <c r="G59" s="279"/>
      <c r="H59" s="159"/>
      <c r="I59" s="159"/>
      <c r="K59" s="279" t="s">
        <v>266</v>
      </c>
      <c r="L59" s="279"/>
      <c r="M59" s="279"/>
      <c r="N59" s="279"/>
      <c r="O59" s="279"/>
      <c r="P59" s="279"/>
      <c r="Q59" s="279"/>
    </row>
    <row r="61" spans="1:17" ht="15.75" thickBot="1" x14ac:dyDescent="0.3">
      <c r="A61" s="93" t="s">
        <v>249</v>
      </c>
      <c r="B61" s="104" t="s">
        <v>11</v>
      </c>
      <c r="C61" s="91" t="s">
        <v>12</v>
      </c>
      <c r="D61" s="91" t="s">
        <v>250</v>
      </c>
      <c r="E61" s="101" t="s">
        <v>14</v>
      </c>
      <c r="F61" s="91" t="s">
        <v>15</v>
      </c>
      <c r="G61" s="91" t="s">
        <v>251</v>
      </c>
      <c r="H61" s="91"/>
      <c r="I61" s="91"/>
      <c r="K61" s="93" t="s">
        <v>249</v>
      </c>
      <c r="L61" s="104" t="s">
        <v>11</v>
      </c>
      <c r="M61" s="91" t="s">
        <v>12</v>
      </c>
      <c r="N61" s="91" t="s">
        <v>250</v>
      </c>
      <c r="O61" s="101" t="s">
        <v>14</v>
      </c>
      <c r="P61" s="91" t="s">
        <v>15</v>
      </c>
      <c r="Q61" s="91" t="s">
        <v>251</v>
      </c>
    </row>
    <row r="62" spans="1:17" x14ac:dyDescent="0.2">
      <c r="A62" s="92" t="s">
        <v>253</v>
      </c>
      <c r="K62" s="92" t="s">
        <v>253</v>
      </c>
    </row>
    <row r="63" spans="1:17" x14ac:dyDescent="0.2">
      <c r="A63" s="94" t="s">
        <v>254</v>
      </c>
      <c r="B63" s="105">
        <v>115</v>
      </c>
      <c r="C63" s="103" t="s">
        <v>39</v>
      </c>
      <c r="D63" s="103"/>
      <c r="E63" s="102">
        <v>41433</v>
      </c>
      <c r="F63" t="s">
        <v>28</v>
      </c>
      <c r="G63" s="103" t="s">
        <v>5</v>
      </c>
      <c r="H63" s="103"/>
      <c r="I63" s="103"/>
      <c r="K63" s="94" t="s">
        <v>254</v>
      </c>
      <c r="L63" s="105">
        <v>167.5</v>
      </c>
      <c r="M63" t="s">
        <v>123</v>
      </c>
      <c r="O63" s="102" t="s">
        <v>124</v>
      </c>
      <c r="P63" t="s">
        <v>109</v>
      </c>
      <c r="Q63" t="s">
        <v>8</v>
      </c>
    </row>
    <row r="64" spans="1:17" x14ac:dyDescent="0.2">
      <c r="A64" s="94" t="s">
        <v>255</v>
      </c>
      <c r="B64" s="105">
        <v>160</v>
      </c>
      <c r="C64" t="s">
        <v>40</v>
      </c>
      <c r="E64" s="102">
        <v>42770</v>
      </c>
      <c r="F64" t="s">
        <v>26</v>
      </c>
      <c r="G64" s="103" t="s">
        <v>5</v>
      </c>
      <c r="H64" s="103"/>
      <c r="I64" s="103"/>
      <c r="K64" s="94" t="s">
        <v>255</v>
      </c>
      <c r="L64" s="105">
        <v>200</v>
      </c>
      <c r="M64" t="s">
        <v>125</v>
      </c>
      <c r="O64" s="102" t="s">
        <v>126</v>
      </c>
      <c r="P64" t="s">
        <v>109</v>
      </c>
      <c r="Q64" t="s">
        <v>8</v>
      </c>
    </row>
    <row r="65" spans="1:17" x14ac:dyDescent="0.2">
      <c r="A65" s="94" t="s">
        <v>256</v>
      </c>
      <c r="B65" s="105">
        <v>240</v>
      </c>
      <c r="C65" t="s">
        <v>44</v>
      </c>
      <c r="E65" s="102">
        <v>42463</v>
      </c>
      <c r="F65" t="s">
        <v>45</v>
      </c>
      <c r="G65" s="103" t="s">
        <v>5</v>
      </c>
      <c r="H65" s="103"/>
      <c r="I65" s="103"/>
      <c r="K65" s="94" t="s">
        <v>256</v>
      </c>
      <c r="L65" s="105">
        <v>240</v>
      </c>
      <c r="M65" t="s">
        <v>44</v>
      </c>
      <c r="O65" s="102">
        <v>42463</v>
      </c>
      <c r="P65" t="s">
        <v>45</v>
      </c>
      <c r="Q65" t="s">
        <v>5</v>
      </c>
    </row>
    <row r="66" spans="1:17" x14ac:dyDescent="0.2">
      <c r="A66" s="94" t="s">
        <v>257</v>
      </c>
      <c r="B66" s="105">
        <v>220</v>
      </c>
      <c r="C66" t="s">
        <v>48</v>
      </c>
      <c r="E66" s="102">
        <v>42463</v>
      </c>
      <c r="F66" t="s">
        <v>45</v>
      </c>
      <c r="G66" s="103" t="s">
        <v>5</v>
      </c>
      <c r="H66" s="103"/>
      <c r="I66" s="103"/>
      <c r="K66" s="94" t="s">
        <v>257</v>
      </c>
      <c r="L66" s="105">
        <v>272.5</v>
      </c>
      <c r="M66" t="s">
        <v>130</v>
      </c>
      <c r="O66" s="102" t="s">
        <v>131</v>
      </c>
      <c r="P66" t="s">
        <v>132</v>
      </c>
      <c r="Q66" t="s">
        <v>8</v>
      </c>
    </row>
    <row r="67" spans="1:17" x14ac:dyDescent="0.2">
      <c r="A67" s="94" t="s">
        <v>258</v>
      </c>
      <c r="B67" s="105">
        <v>235</v>
      </c>
      <c r="C67" s="103" t="s">
        <v>54</v>
      </c>
      <c r="E67" s="102">
        <v>42175</v>
      </c>
      <c r="F67" s="103" t="s">
        <v>43</v>
      </c>
      <c r="G67" s="103" t="s">
        <v>5</v>
      </c>
      <c r="H67" s="103"/>
      <c r="I67" s="103"/>
      <c r="K67" s="94" t="s">
        <v>258</v>
      </c>
      <c r="L67" s="105">
        <v>255</v>
      </c>
      <c r="M67" t="s">
        <v>135</v>
      </c>
      <c r="O67" s="102" t="s">
        <v>136</v>
      </c>
      <c r="P67" t="s">
        <v>137</v>
      </c>
      <c r="Q67" t="s">
        <v>8</v>
      </c>
    </row>
    <row r="68" spans="1:17" x14ac:dyDescent="0.2">
      <c r="A68" s="94" t="s">
        <v>259</v>
      </c>
      <c r="B68" s="105">
        <v>272.5</v>
      </c>
      <c r="C68" s="103" t="s">
        <v>56</v>
      </c>
      <c r="E68" s="102">
        <v>42637</v>
      </c>
      <c r="F68" t="s">
        <v>26</v>
      </c>
      <c r="G68" s="103" t="s">
        <v>5</v>
      </c>
      <c r="H68" s="103"/>
      <c r="I68" s="103"/>
      <c r="K68" s="94" t="s">
        <v>259</v>
      </c>
      <c r="L68" s="105">
        <v>305</v>
      </c>
      <c r="M68" t="s">
        <v>140</v>
      </c>
      <c r="O68" s="102" t="s">
        <v>141</v>
      </c>
      <c r="P68" t="s">
        <v>109</v>
      </c>
      <c r="Q68" t="s">
        <v>8</v>
      </c>
    </row>
    <row r="69" spans="1:17" x14ac:dyDescent="0.2">
      <c r="A69" s="94" t="s">
        <v>260</v>
      </c>
      <c r="B69" s="105">
        <v>245</v>
      </c>
      <c r="C69" s="103" t="s">
        <v>60</v>
      </c>
      <c r="E69" s="102">
        <v>42603</v>
      </c>
      <c r="F69" t="s">
        <v>52</v>
      </c>
      <c r="G69" s="103" t="s">
        <v>5</v>
      </c>
      <c r="H69" s="103"/>
      <c r="I69" s="103"/>
      <c r="K69" s="94" t="s">
        <v>260</v>
      </c>
      <c r="L69" s="105">
        <v>300</v>
      </c>
      <c r="M69" t="s">
        <v>140</v>
      </c>
      <c r="O69" s="102" t="s">
        <v>147</v>
      </c>
      <c r="P69" t="s">
        <v>148</v>
      </c>
      <c r="Q69" t="s">
        <v>8</v>
      </c>
    </row>
    <row r="70" spans="1:17" x14ac:dyDescent="0.2">
      <c r="A70" s="95" t="s">
        <v>261</v>
      </c>
      <c r="B70" s="105">
        <v>275</v>
      </c>
      <c r="C70" s="103" t="s">
        <v>60</v>
      </c>
      <c r="E70" s="102">
        <v>42770</v>
      </c>
      <c r="F70" t="s">
        <v>26</v>
      </c>
      <c r="G70" s="103" t="s">
        <v>5</v>
      </c>
      <c r="H70" s="103"/>
      <c r="I70" s="103"/>
      <c r="K70" s="95" t="s">
        <v>261</v>
      </c>
      <c r="L70" s="105">
        <v>300</v>
      </c>
      <c r="M70" t="s">
        <v>150</v>
      </c>
      <c r="O70" s="102">
        <v>39410</v>
      </c>
      <c r="P70" t="s">
        <v>109</v>
      </c>
      <c r="Q70" t="s">
        <v>8</v>
      </c>
    </row>
    <row r="71" spans="1:17" x14ac:dyDescent="0.2">
      <c r="A71" s="95"/>
      <c r="K71" s="95"/>
    </row>
    <row r="72" spans="1:17" ht="15.75" thickBot="1" x14ac:dyDescent="0.3">
      <c r="A72" s="93" t="s">
        <v>262</v>
      </c>
      <c r="B72" s="104" t="s">
        <v>11</v>
      </c>
      <c r="C72" s="91" t="s">
        <v>12</v>
      </c>
      <c r="D72" s="91" t="s">
        <v>250</v>
      </c>
      <c r="E72" s="101" t="s">
        <v>14</v>
      </c>
      <c r="F72" s="91" t="s">
        <v>15</v>
      </c>
      <c r="G72" s="91" t="s">
        <v>251</v>
      </c>
      <c r="H72" s="91"/>
      <c r="I72" s="91"/>
      <c r="K72" s="93" t="s">
        <v>262</v>
      </c>
      <c r="L72" s="104" t="s">
        <v>11</v>
      </c>
      <c r="M72" s="91" t="s">
        <v>12</v>
      </c>
      <c r="N72" s="91" t="s">
        <v>250</v>
      </c>
      <c r="O72" s="101" t="s">
        <v>14</v>
      </c>
      <c r="P72" s="91" t="s">
        <v>15</v>
      </c>
      <c r="Q72" s="91" t="s">
        <v>251</v>
      </c>
    </row>
    <row r="73" spans="1:17" x14ac:dyDescent="0.2">
      <c r="A73" s="92" t="s">
        <v>253</v>
      </c>
      <c r="K73" s="92" t="s">
        <v>253</v>
      </c>
    </row>
    <row r="74" spans="1:17" x14ac:dyDescent="0.2">
      <c r="A74" s="94" t="s">
        <v>254</v>
      </c>
      <c r="B74" s="105">
        <v>62.5</v>
      </c>
      <c r="C74" t="s">
        <v>39</v>
      </c>
      <c r="E74" s="102">
        <v>41433</v>
      </c>
      <c r="F74" t="s">
        <v>28</v>
      </c>
      <c r="G74" t="s">
        <v>5</v>
      </c>
      <c r="K74" s="94" t="s">
        <v>254</v>
      </c>
      <c r="L74" s="105">
        <v>87.5</v>
      </c>
      <c r="M74" t="s">
        <v>123</v>
      </c>
      <c r="O74" s="102" t="s">
        <v>124</v>
      </c>
      <c r="P74" t="s">
        <v>109</v>
      </c>
      <c r="Q74" t="s">
        <v>8</v>
      </c>
    </row>
    <row r="75" spans="1:17" x14ac:dyDescent="0.2">
      <c r="A75" s="94" t="s">
        <v>255</v>
      </c>
      <c r="B75" s="105">
        <v>122.5</v>
      </c>
      <c r="C75" s="103" t="s">
        <v>42</v>
      </c>
      <c r="E75" s="109">
        <v>42175</v>
      </c>
      <c r="F75" s="103" t="s">
        <v>43</v>
      </c>
      <c r="G75" s="103" t="s">
        <v>5</v>
      </c>
      <c r="H75" s="103"/>
      <c r="I75" s="103"/>
      <c r="K75" s="94" t="s">
        <v>255</v>
      </c>
      <c r="L75" s="105">
        <v>122.5</v>
      </c>
      <c r="M75" t="s">
        <v>42</v>
      </c>
      <c r="O75" s="102">
        <v>42175</v>
      </c>
      <c r="P75" t="s">
        <v>43</v>
      </c>
      <c r="Q75" t="s">
        <v>5</v>
      </c>
    </row>
    <row r="76" spans="1:17" x14ac:dyDescent="0.2">
      <c r="A76" s="94" t="s">
        <v>256</v>
      </c>
      <c r="B76" s="105">
        <v>147.5</v>
      </c>
      <c r="C76" t="s">
        <v>44</v>
      </c>
      <c r="E76" s="102">
        <v>42597</v>
      </c>
      <c r="F76" t="s">
        <v>46</v>
      </c>
      <c r="G76" s="103" t="s">
        <v>5</v>
      </c>
      <c r="H76" s="103"/>
      <c r="I76" s="103"/>
      <c r="K76" s="94" t="s">
        <v>256</v>
      </c>
      <c r="L76" s="105">
        <v>147.5</v>
      </c>
      <c r="M76" t="s">
        <v>44</v>
      </c>
      <c r="O76" s="102">
        <v>42597</v>
      </c>
      <c r="P76" t="s">
        <v>46</v>
      </c>
      <c r="Q76" t="s">
        <v>5</v>
      </c>
    </row>
    <row r="77" spans="1:17" x14ac:dyDescent="0.2">
      <c r="A77" s="94" t="s">
        <v>257</v>
      </c>
      <c r="B77" s="105">
        <v>145</v>
      </c>
      <c r="C77" t="s">
        <v>53</v>
      </c>
      <c r="E77" s="102">
        <v>42539</v>
      </c>
      <c r="F77" t="s">
        <v>43</v>
      </c>
      <c r="G77" s="103" t="s">
        <v>5</v>
      </c>
      <c r="H77" s="103"/>
      <c r="I77" s="103"/>
      <c r="K77" s="94" t="s">
        <v>257</v>
      </c>
      <c r="L77" s="105">
        <v>185</v>
      </c>
      <c r="M77" t="s">
        <v>130</v>
      </c>
      <c r="O77" s="102" t="s">
        <v>131</v>
      </c>
      <c r="P77" t="s">
        <v>132</v>
      </c>
      <c r="Q77" t="s">
        <v>8</v>
      </c>
    </row>
    <row r="78" spans="1:17" x14ac:dyDescent="0.2">
      <c r="A78" s="94" t="s">
        <v>258</v>
      </c>
      <c r="B78" s="105">
        <v>175</v>
      </c>
      <c r="C78" s="103" t="s">
        <v>55</v>
      </c>
      <c r="E78" s="102">
        <v>42406</v>
      </c>
      <c r="F78" t="s">
        <v>26</v>
      </c>
      <c r="G78" s="103" t="s">
        <v>5</v>
      </c>
      <c r="H78" s="103"/>
      <c r="I78" s="103"/>
      <c r="K78" s="94" t="s">
        <v>258</v>
      </c>
      <c r="L78" s="105">
        <v>175</v>
      </c>
      <c r="M78" t="s">
        <v>138</v>
      </c>
      <c r="O78" s="102">
        <v>42406</v>
      </c>
      <c r="P78" t="s">
        <v>139</v>
      </c>
      <c r="Q78" t="s">
        <v>5</v>
      </c>
    </row>
    <row r="79" spans="1:17" x14ac:dyDescent="0.2">
      <c r="A79" s="94" t="s">
        <v>259</v>
      </c>
      <c r="B79" s="105">
        <v>165</v>
      </c>
      <c r="C79" s="103" t="s">
        <v>58</v>
      </c>
      <c r="E79" s="102">
        <v>42273</v>
      </c>
      <c r="F79" t="s">
        <v>26</v>
      </c>
      <c r="G79" s="103" t="s">
        <v>5</v>
      </c>
      <c r="H79" s="103"/>
      <c r="I79" s="103"/>
      <c r="K79" s="94" t="s">
        <v>259</v>
      </c>
      <c r="L79" s="105">
        <v>165</v>
      </c>
      <c r="M79" t="s">
        <v>58</v>
      </c>
      <c r="O79" s="102">
        <v>42273</v>
      </c>
      <c r="P79" t="s">
        <v>26</v>
      </c>
      <c r="Q79" t="s">
        <v>5</v>
      </c>
    </row>
    <row r="80" spans="1:17" x14ac:dyDescent="0.2">
      <c r="A80" s="94" t="s">
        <v>260</v>
      </c>
      <c r="B80" s="105">
        <v>175</v>
      </c>
      <c r="C80" s="103" t="s">
        <v>60</v>
      </c>
      <c r="E80" s="102">
        <v>42603</v>
      </c>
      <c r="F80" t="s">
        <v>52</v>
      </c>
      <c r="G80" s="103" t="s">
        <v>5</v>
      </c>
      <c r="H80" s="103"/>
      <c r="I80" s="103"/>
      <c r="K80" s="94" t="s">
        <v>260</v>
      </c>
      <c r="L80" s="105">
        <v>215</v>
      </c>
      <c r="M80" t="s">
        <v>149</v>
      </c>
      <c r="O80" s="102">
        <v>37695</v>
      </c>
      <c r="P80" t="s">
        <v>109</v>
      </c>
      <c r="Q80" t="s">
        <v>8</v>
      </c>
    </row>
    <row r="81" spans="1:17" x14ac:dyDescent="0.2">
      <c r="A81" s="95" t="s">
        <v>261</v>
      </c>
      <c r="B81" s="105">
        <v>187.5</v>
      </c>
      <c r="C81" s="103" t="s">
        <v>60</v>
      </c>
      <c r="E81" s="102">
        <v>42770</v>
      </c>
      <c r="F81" t="s">
        <v>26</v>
      </c>
      <c r="G81" s="103" t="s">
        <v>5</v>
      </c>
      <c r="H81" s="103"/>
      <c r="I81" s="103"/>
      <c r="K81" s="95" t="s">
        <v>261</v>
      </c>
      <c r="L81" s="105">
        <v>195</v>
      </c>
      <c r="M81" t="s">
        <v>150</v>
      </c>
      <c r="O81" s="102">
        <v>39124</v>
      </c>
      <c r="P81" t="s">
        <v>109</v>
      </c>
      <c r="Q81" t="s">
        <v>8</v>
      </c>
    </row>
    <row r="83" spans="1:17" ht="15.75" thickBot="1" x14ac:dyDescent="0.3">
      <c r="A83" s="96" t="s">
        <v>263</v>
      </c>
      <c r="B83" s="104" t="s">
        <v>11</v>
      </c>
      <c r="C83" s="91" t="s">
        <v>12</v>
      </c>
      <c r="D83" s="91" t="s">
        <v>250</v>
      </c>
      <c r="E83" s="101" t="s">
        <v>14</v>
      </c>
      <c r="F83" s="91" t="s">
        <v>15</v>
      </c>
      <c r="G83" s="91" t="s">
        <v>251</v>
      </c>
      <c r="H83" s="91"/>
      <c r="I83" s="91"/>
      <c r="K83" s="96" t="s">
        <v>263</v>
      </c>
      <c r="L83" s="104" t="s">
        <v>11</v>
      </c>
      <c r="M83" s="91" t="s">
        <v>12</v>
      </c>
      <c r="N83" s="91" t="s">
        <v>250</v>
      </c>
      <c r="O83" s="101" t="s">
        <v>14</v>
      </c>
      <c r="P83" s="91" t="s">
        <v>15</v>
      </c>
      <c r="Q83" s="91" t="s">
        <v>251</v>
      </c>
    </row>
    <row r="84" spans="1:17" x14ac:dyDescent="0.2">
      <c r="A84" s="92" t="s">
        <v>253</v>
      </c>
      <c r="K84" s="92" t="s">
        <v>253</v>
      </c>
    </row>
    <row r="85" spans="1:17" x14ac:dyDescent="0.2">
      <c r="A85" s="94" t="s">
        <v>254</v>
      </c>
      <c r="B85" s="105">
        <v>147.5</v>
      </c>
      <c r="C85" t="s">
        <v>39</v>
      </c>
      <c r="E85" s="102">
        <v>41433</v>
      </c>
      <c r="F85" t="s">
        <v>28</v>
      </c>
      <c r="G85" s="103" t="s">
        <v>5</v>
      </c>
      <c r="H85" s="103"/>
      <c r="I85" s="103"/>
      <c r="K85" s="94" t="s">
        <v>254</v>
      </c>
      <c r="L85" s="105">
        <v>147.5</v>
      </c>
      <c r="M85" t="s">
        <v>39</v>
      </c>
      <c r="O85" s="102">
        <v>41433</v>
      </c>
      <c r="P85" t="s">
        <v>28</v>
      </c>
      <c r="Q85" t="s">
        <v>5</v>
      </c>
    </row>
    <row r="86" spans="1:17" x14ac:dyDescent="0.2">
      <c r="A86" s="94" t="s">
        <v>255</v>
      </c>
      <c r="B86" s="105">
        <v>197.5</v>
      </c>
      <c r="C86" t="s">
        <v>40</v>
      </c>
      <c r="E86" s="102">
        <v>42770</v>
      </c>
      <c r="F86" t="s">
        <v>26</v>
      </c>
      <c r="G86" s="103" t="s">
        <v>5</v>
      </c>
      <c r="H86" s="103"/>
      <c r="I86" s="103"/>
      <c r="K86" s="94" t="s">
        <v>255</v>
      </c>
      <c r="L86" s="105">
        <v>197.5</v>
      </c>
      <c r="M86" t="s">
        <v>125</v>
      </c>
      <c r="O86" s="102" t="s">
        <v>124</v>
      </c>
      <c r="P86" t="s">
        <v>109</v>
      </c>
      <c r="Q86" t="s">
        <v>8</v>
      </c>
    </row>
    <row r="87" spans="1:17" x14ac:dyDescent="0.2">
      <c r="A87" s="94" t="s">
        <v>256</v>
      </c>
      <c r="B87" s="105">
        <v>252.5</v>
      </c>
      <c r="C87" t="s">
        <v>44</v>
      </c>
      <c r="E87" s="102">
        <v>42463</v>
      </c>
      <c r="F87" t="s">
        <v>45</v>
      </c>
      <c r="G87" s="103" t="s">
        <v>5</v>
      </c>
      <c r="H87" s="103"/>
      <c r="I87" s="103"/>
      <c r="K87" s="94" t="s">
        <v>256</v>
      </c>
      <c r="L87" s="105">
        <v>252.5</v>
      </c>
      <c r="M87" t="s">
        <v>44</v>
      </c>
      <c r="O87" s="102">
        <v>42463</v>
      </c>
      <c r="P87" t="s">
        <v>45</v>
      </c>
      <c r="Q87" t="s">
        <v>5</v>
      </c>
    </row>
    <row r="88" spans="1:17" x14ac:dyDescent="0.2">
      <c r="A88" s="94" t="s">
        <v>257</v>
      </c>
      <c r="B88" s="105">
        <v>290</v>
      </c>
      <c r="C88" t="s">
        <v>53</v>
      </c>
      <c r="E88" s="102">
        <v>42637</v>
      </c>
      <c r="F88" t="s">
        <v>26</v>
      </c>
      <c r="G88" s="103" t="s">
        <v>5</v>
      </c>
      <c r="H88" s="103"/>
      <c r="I88" s="103"/>
      <c r="K88" s="94" t="s">
        <v>257</v>
      </c>
      <c r="L88" s="105">
        <v>290</v>
      </c>
      <c r="M88" t="s">
        <v>53</v>
      </c>
      <c r="O88" s="102">
        <v>42637</v>
      </c>
      <c r="P88" t="s">
        <v>26</v>
      </c>
      <c r="Q88" t="s">
        <v>5</v>
      </c>
    </row>
    <row r="89" spans="1:17" x14ac:dyDescent="0.2">
      <c r="A89" s="94" t="s">
        <v>258</v>
      </c>
      <c r="B89" s="105">
        <v>280</v>
      </c>
      <c r="C89" t="s">
        <v>54</v>
      </c>
      <c r="E89" s="102">
        <v>42175</v>
      </c>
      <c r="F89" t="s">
        <v>43</v>
      </c>
      <c r="G89" s="103" t="s">
        <v>5</v>
      </c>
      <c r="H89" s="103"/>
      <c r="I89" s="103"/>
      <c r="K89" s="94" t="s">
        <v>258</v>
      </c>
      <c r="L89" s="105">
        <v>280</v>
      </c>
      <c r="M89" t="s">
        <v>54</v>
      </c>
      <c r="O89" s="102">
        <v>42175</v>
      </c>
      <c r="P89" t="s">
        <v>43</v>
      </c>
      <c r="Q89" t="s">
        <v>5</v>
      </c>
    </row>
    <row r="90" spans="1:17" x14ac:dyDescent="0.2">
      <c r="A90" s="94" t="s">
        <v>259</v>
      </c>
      <c r="B90" s="105">
        <v>282.5</v>
      </c>
      <c r="C90" s="103" t="s">
        <v>58</v>
      </c>
      <c r="E90" s="102">
        <v>42273</v>
      </c>
      <c r="F90" t="s">
        <v>26</v>
      </c>
      <c r="G90" s="103" t="s">
        <v>5</v>
      </c>
      <c r="H90" s="103"/>
      <c r="I90" s="103"/>
      <c r="K90" s="94" t="s">
        <v>259</v>
      </c>
      <c r="L90" s="105">
        <v>297.5</v>
      </c>
      <c r="M90" t="s">
        <v>140</v>
      </c>
      <c r="O90" s="102" t="s">
        <v>145</v>
      </c>
      <c r="P90" t="s">
        <v>146</v>
      </c>
      <c r="Q90" t="s">
        <v>8</v>
      </c>
    </row>
    <row r="91" spans="1:17" x14ac:dyDescent="0.2">
      <c r="A91" s="94" t="s">
        <v>260</v>
      </c>
      <c r="B91" s="105">
        <v>325</v>
      </c>
      <c r="C91" s="103" t="s">
        <v>62</v>
      </c>
      <c r="E91" s="102">
        <v>41084</v>
      </c>
      <c r="F91" t="s">
        <v>28</v>
      </c>
      <c r="G91" s="103" t="s">
        <v>5</v>
      </c>
      <c r="H91" s="103"/>
      <c r="I91" s="103"/>
      <c r="K91" s="94" t="s">
        <v>260</v>
      </c>
      <c r="L91" s="105">
        <v>325</v>
      </c>
      <c r="M91" t="s">
        <v>62</v>
      </c>
      <c r="O91" s="102">
        <v>41084</v>
      </c>
      <c r="P91" t="s">
        <v>28</v>
      </c>
      <c r="Q91" t="s">
        <v>5</v>
      </c>
    </row>
    <row r="92" spans="1:17" x14ac:dyDescent="0.2">
      <c r="A92" s="95" t="s">
        <v>261</v>
      </c>
      <c r="B92" s="105">
        <v>330</v>
      </c>
      <c r="C92" s="103" t="s">
        <v>62</v>
      </c>
      <c r="E92" s="102">
        <v>41602</v>
      </c>
      <c r="F92" t="s">
        <v>26</v>
      </c>
      <c r="G92" s="103" t="s">
        <v>5</v>
      </c>
      <c r="H92" s="103"/>
      <c r="I92" s="103"/>
      <c r="K92" s="95" t="s">
        <v>261</v>
      </c>
      <c r="L92" s="105">
        <v>330</v>
      </c>
      <c r="M92" t="s">
        <v>62</v>
      </c>
      <c r="O92" s="102">
        <v>41602</v>
      </c>
      <c r="P92" t="s">
        <v>26</v>
      </c>
      <c r="Q92" t="s">
        <v>5</v>
      </c>
    </row>
    <row r="94" spans="1:17" ht="15.75" thickBot="1" x14ac:dyDescent="0.3">
      <c r="A94" s="96" t="s">
        <v>264</v>
      </c>
      <c r="B94" s="104" t="s">
        <v>11</v>
      </c>
      <c r="C94" s="91" t="s">
        <v>12</v>
      </c>
      <c r="D94" s="91" t="s">
        <v>250</v>
      </c>
      <c r="E94" s="101" t="s">
        <v>14</v>
      </c>
      <c r="F94" s="91" t="s">
        <v>15</v>
      </c>
      <c r="G94" s="91" t="s">
        <v>251</v>
      </c>
      <c r="H94" s="91"/>
      <c r="I94" s="91"/>
      <c r="K94" s="96" t="s">
        <v>264</v>
      </c>
      <c r="L94" s="104" t="s">
        <v>11</v>
      </c>
      <c r="M94" s="91" t="s">
        <v>12</v>
      </c>
      <c r="N94" s="91" t="s">
        <v>250</v>
      </c>
      <c r="O94" s="101" t="s">
        <v>14</v>
      </c>
      <c r="P94" s="91" t="s">
        <v>15</v>
      </c>
      <c r="Q94" s="91" t="s">
        <v>251</v>
      </c>
    </row>
    <row r="95" spans="1:17" x14ac:dyDescent="0.2">
      <c r="A95" s="92" t="s">
        <v>253</v>
      </c>
      <c r="K95" s="92" t="s">
        <v>253</v>
      </c>
    </row>
    <row r="96" spans="1:17" x14ac:dyDescent="0.2">
      <c r="A96" s="94" t="s">
        <v>254</v>
      </c>
      <c r="B96" s="105">
        <v>325</v>
      </c>
      <c r="C96" t="s">
        <v>39</v>
      </c>
      <c r="E96" s="102">
        <v>41433</v>
      </c>
      <c r="F96" t="s">
        <v>28</v>
      </c>
      <c r="G96" s="103" t="s">
        <v>5</v>
      </c>
      <c r="H96" s="103"/>
      <c r="I96" s="103"/>
      <c r="K96" s="94" t="s">
        <v>254</v>
      </c>
      <c r="L96" s="105">
        <v>400</v>
      </c>
      <c r="M96" t="s">
        <v>123</v>
      </c>
      <c r="O96" s="102" t="s">
        <v>124</v>
      </c>
      <c r="P96" t="s">
        <v>109</v>
      </c>
      <c r="Q96" t="s">
        <v>8</v>
      </c>
    </row>
    <row r="97" spans="1:17" x14ac:dyDescent="0.2">
      <c r="A97" s="94" t="s">
        <v>255</v>
      </c>
      <c r="B97" s="105">
        <v>460</v>
      </c>
      <c r="C97" t="s">
        <v>40</v>
      </c>
      <c r="E97" s="102">
        <v>42770</v>
      </c>
      <c r="F97" t="s">
        <v>26</v>
      </c>
      <c r="G97" s="103" t="s">
        <v>5</v>
      </c>
      <c r="H97" s="103"/>
      <c r="I97" s="103"/>
      <c r="K97" s="94" t="s">
        <v>255</v>
      </c>
      <c r="L97" s="105">
        <v>495</v>
      </c>
      <c r="M97" t="s">
        <v>125</v>
      </c>
      <c r="O97" s="102" t="s">
        <v>124</v>
      </c>
      <c r="P97" t="s">
        <v>109</v>
      </c>
      <c r="Q97" t="s">
        <v>8</v>
      </c>
    </row>
    <row r="98" spans="1:17" x14ac:dyDescent="0.2">
      <c r="A98" s="94" t="s">
        <v>256</v>
      </c>
      <c r="B98" s="105">
        <v>637.5</v>
      </c>
      <c r="C98" t="s">
        <v>44</v>
      </c>
      <c r="E98" s="102">
        <v>42463</v>
      </c>
      <c r="F98" t="s">
        <v>45</v>
      </c>
      <c r="G98" s="103" t="s">
        <v>5</v>
      </c>
      <c r="H98" s="103"/>
      <c r="I98" s="103"/>
      <c r="K98" s="94" t="s">
        <v>256</v>
      </c>
      <c r="L98" s="105">
        <v>637.5</v>
      </c>
      <c r="M98" t="s">
        <v>44</v>
      </c>
      <c r="O98" s="102">
        <v>42463</v>
      </c>
      <c r="P98" t="s">
        <v>45</v>
      </c>
      <c r="Q98" t="s">
        <v>5</v>
      </c>
    </row>
    <row r="99" spans="1:17" x14ac:dyDescent="0.2">
      <c r="A99" s="94" t="s">
        <v>257</v>
      </c>
      <c r="B99" s="105">
        <v>620</v>
      </c>
      <c r="C99" t="s">
        <v>53</v>
      </c>
      <c r="E99" s="102">
        <v>42637</v>
      </c>
      <c r="F99" t="s">
        <v>26</v>
      </c>
      <c r="G99" s="103" t="s">
        <v>5</v>
      </c>
      <c r="H99" s="103"/>
      <c r="I99" s="103"/>
      <c r="K99" s="94" t="s">
        <v>257</v>
      </c>
      <c r="L99" s="105">
        <v>732.5</v>
      </c>
      <c r="M99" t="s">
        <v>130</v>
      </c>
      <c r="O99" s="102" t="s">
        <v>131</v>
      </c>
      <c r="P99" t="s">
        <v>132</v>
      </c>
      <c r="Q99" t="s">
        <v>8</v>
      </c>
    </row>
    <row r="100" spans="1:17" x14ac:dyDescent="0.2">
      <c r="A100" s="94" t="s">
        <v>258</v>
      </c>
      <c r="B100" s="105">
        <v>640</v>
      </c>
      <c r="C100" t="s">
        <v>54</v>
      </c>
      <c r="E100" s="102">
        <v>42175</v>
      </c>
      <c r="F100" t="s">
        <v>43</v>
      </c>
      <c r="G100" s="103" t="s">
        <v>5</v>
      </c>
      <c r="H100" s="103"/>
      <c r="I100" s="103"/>
      <c r="K100" s="94" t="s">
        <v>258</v>
      </c>
      <c r="L100" s="105">
        <v>640</v>
      </c>
      <c r="M100" t="s">
        <v>54</v>
      </c>
      <c r="O100" s="102">
        <v>42175</v>
      </c>
      <c r="P100" t="s">
        <v>43</v>
      </c>
      <c r="Q100" t="s">
        <v>5</v>
      </c>
    </row>
    <row r="101" spans="1:17" x14ac:dyDescent="0.2">
      <c r="A101" s="94" t="s">
        <v>259</v>
      </c>
      <c r="B101" s="105">
        <v>685</v>
      </c>
      <c r="C101" s="103" t="s">
        <v>56</v>
      </c>
      <c r="E101" s="102">
        <v>42637</v>
      </c>
      <c r="F101" t="s">
        <v>26</v>
      </c>
      <c r="G101" s="103" t="s">
        <v>5</v>
      </c>
      <c r="H101" s="103"/>
      <c r="I101" s="103"/>
      <c r="K101" s="94" t="s">
        <v>259</v>
      </c>
      <c r="L101" s="105">
        <v>747.5</v>
      </c>
      <c r="M101" t="s">
        <v>140</v>
      </c>
      <c r="O101" s="102" t="s">
        <v>145</v>
      </c>
      <c r="P101" t="s">
        <v>146</v>
      </c>
      <c r="Q101" t="s">
        <v>8</v>
      </c>
    </row>
    <row r="102" spans="1:17" x14ac:dyDescent="0.2">
      <c r="A102" s="94" t="s">
        <v>260</v>
      </c>
      <c r="B102" s="105">
        <v>722.5</v>
      </c>
      <c r="C102" s="103" t="s">
        <v>62</v>
      </c>
      <c r="E102" s="102">
        <v>41084</v>
      </c>
      <c r="F102" t="s">
        <v>28</v>
      </c>
      <c r="G102" s="103" t="s">
        <v>5</v>
      </c>
      <c r="H102" s="103"/>
      <c r="I102" s="103"/>
      <c r="K102" s="94" t="s">
        <v>260</v>
      </c>
      <c r="L102" s="105">
        <v>757.5</v>
      </c>
      <c r="M102" t="s">
        <v>140</v>
      </c>
      <c r="O102" s="102" t="s">
        <v>147</v>
      </c>
      <c r="P102" t="s">
        <v>148</v>
      </c>
      <c r="Q102" t="s">
        <v>8</v>
      </c>
    </row>
    <row r="103" spans="1:17" x14ac:dyDescent="0.2">
      <c r="A103" s="95" t="s">
        <v>261</v>
      </c>
      <c r="B103" s="105">
        <v>785</v>
      </c>
      <c r="C103" s="103" t="s">
        <v>62</v>
      </c>
      <c r="E103" s="102">
        <v>41602</v>
      </c>
      <c r="F103" t="s">
        <v>26</v>
      </c>
      <c r="G103" s="103" t="s">
        <v>5</v>
      </c>
      <c r="H103" s="103"/>
      <c r="I103" s="103"/>
      <c r="K103" s="95" t="s">
        <v>261</v>
      </c>
      <c r="L103" s="105">
        <v>785</v>
      </c>
      <c r="M103" t="s">
        <v>62</v>
      </c>
      <c r="O103" s="102">
        <v>41602</v>
      </c>
      <c r="P103" t="s">
        <v>26</v>
      </c>
      <c r="Q103" t="s">
        <v>5</v>
      </c>
    </row>
    <row r="104" spans="1:17" x14ac:dyDescent="0.2">
      <c r="A104" s="95"/>
      <c r="K104" s="95"/>
    </row>
    <row r="105" spans="1:17" ht="15.75" thickBot="1" x14ac:dyDescent="0.3">
      <c r="A105" s="96" t="s">
        <v>265</v>
      </c>
      <c r="B105" s="104" t="s">
        <v>11</v>
      </c>
      <c r="C105" s="91" t="s">
        <v>12</v>
      </c>
      <c r="D105" s="91" t="s">
        <v>250</v>
      </c>
      <c r="E105" s="101" t="s">
        <v>14</v>
      </c>
      <c r="F105" s="91" t="s">
        <v>15</v>
      </c>
      <c r="G105" s="91" t="s">
        <v>251</v>
      </c>
      <c r="H105" s="91"/>
      <c r="I105" s="91"/>
      <c r="K105" s="96" t="s">
        <v>265</v>
      </c>
      <c r="L105" s="104" t="s">
        <v>11</v>
      </c>
      <c r="M105" s="91" t="s">
        <v>12</v>
      </c>
      <c r="N105" s="91" t="s">
        <v>250</v>
      </c>
      <c r="O105" s="101" t="s">
        <v>14</v>
      </c>
      <c r="P105" s="91" t="s">
        <v>15</v>
      </c>
      <c r="Q105" s="91" t="s">
        <v>251</v>
      </c>
    </row>
    <row r="106" spans="1:17" x14ac:dyDescent="0.2">
      <c r="A106" s="92" t="s">
        <v>253</v>
      </c>
      <c r="K106" s="92" t="s">
        <v>253</v>
      </c>
    </row>
    <row r="107" spans="1:17" x14ac:dyDescent="0.2">
      <c r="A107" s="94" t="s">
        <v>254</v>
      </c>
      <c r="B107" s="105">
        <v>62.5</v>
      </c>
      <c r="C107" t="s">
        <v>39</v>
      </c>
      <c r="E107" s="102">
        <v>41433</v>
      </c>
      <c r="F107" t="s">
        <v>28</v>
      </c>
      <c r="K107" s="94" t="s">
        <v>254</v>
      </c>
      <c r="L107" s="105">
        <v>62.5</v>
      </c>
      <c r="M107" t="s">
        <v>39</v>
      </c>
      <c r="O107" s="102">
        <v>41433</v>
      </c>
      <c r="P107" t="s">
        <v>28</v>
      </c>
      <c r="Q107" t="s">
        <v>5</v>
      </c>
    </row>
    <row r="108" spans="1:17" x14ac:dyDescent="0.2">
      <c r="A108" s="94" t="s">
        <v>255</v>
      </c>
      <c r="B108" s="105">
        <v>122.5</v>
      </c>
      <c r="C108" t="s">
        <v>42</v>
      </c>
      <c r="E108" s="102">
        <v>42175</v>
      </c>
      <c r="F108" t="s">
        <v>43</v>
      </c>
      <c r="K108" s="94" t="s">
        <v>255</v>
      </c>
      <c r="L108" s="105">
        <v>122.5</v>
      </c>
      <c r="M108" t="s">
        <v>42</v>
      </c>
      <c r="O108" s="102">
        <v>42175</v>
      </c>
      <c r="P108" t="s">
        <v>43</v>
      </c>
      <c r="Q108" t="s">
        <v>5</v>
      </c>
    </row>
    <row r="109" spans="1:17" x14ac:dyDescent="0.2">
      <c r="A109" s="94" t="s">
        <v>256</v>
      </c>
      <c r="B109" s="105">
        <v>147.5</v>
      </c>
      <c r="C109" t="s">
        <v>44</v>
      </c>
      <c r="E109" s="102">
        <v>42597</v>
      </c>
      <c r="F109" t="s">
        <v>46</v>
      </c>
      <c r="K109" s="94" t="s">
        <v>256</v>
      </c>
      <c r="L109" s="105">
        <v>147.5</v>
      </c>
      <c r="M109" t="s">
        <v>44</v>
      </c>
      <c r="O109" s="102">
        <v>42597</v>
      </c>
      <c r="P109" t="s">
        <v>46</v>
      </c>
      <c r="Q109" t="s">
        <v>5</v>
      </c>
    </row>
    <row r="110" spans="1:17" x14ac:dyDescent="0.2">
      <c r="A110" s="94" t="s">
        <v>257</v>
      </c>
      <c r="B110" s="105">
        <v>145</v>
      </c>
      <c r="C110" t="s">
        <v>53</v>
      </c>
      <c r="E110" s="102">
        <v>42539</v>
      </c>
      <c r="F110" t="s">
        <v>43</v>
      </c>
      <c r="K110" s="94" t="s">
        <v>257</v>
      </c>
      <c r="L110" s="105">
        <v>147.5</v>
      </c>
      <c r="M110" t="s">
        <v>225</v>
      </c>
      <c r="O110" s="102">
        <v>39046</v>
      </c>
      <c r="P110" t="s">
        <v>109</v>
      </c>
      <c r="Q110" t="s">
        <v>8</v>
      </c>
    </row>
    <row r="111" spans="1:17" x14ac:dyDescent="0.2">
      <c r="A111" s="94" t="s">
        <v>258</v>
      </c>
      <c r="B111" s="105">
        <v>175</v>
      </c>
      <c r="C111" t="s">
        <v>138</v>
      </c>
      <c r="E111" s="102" t="s">
        <v>267</v>
      </c>
      <c r="F111" t="s">
        <v>26</v>
      </c>
      <c r="K111" s="94" t="s">
        <v>258</v>
      </c>
      <c r="L111" s="105">
        <v>175</v>
      </c>
      <c r="M111" t="s">
        <v>138</v>
      </c>
      <c r="O111" s="102">
        <v>42406</v>
      </c>
      <c r="P111" t="s">
        <v>26</v>
      </c>
      <c r="Q111" t="s">
        <v>5</v>
      </c>
    </row>
    <row r="112" spans="1:17" x14ac:dyDescent="0.2">
      <c r="A112" s="94" t="s">
        <v>259</v>
      </c>
      <c r="B112" s="105">
        <v>165</v>
      </c>
      <c r="C112" t="s">
        <v>58</v>
      </c>
      <c r="E112" s="102">
        <v>42273</v>
      </c>
      <c r="F112" t="s">
        <v>26</v>
      </c>
      <c r="K112" s="94" t="s">
        <v>259</v>
      </c>
      <c r="L112" s="105">
        <v>165</v>
      </c>
      <c r="M112" t="s">
        <v>58</v>
      </c>
      <c r="O112" s="102">
        <v>42273</v>
      </c>
      <c r="P112" t="s">
        <v>26</v>
      </c>
      <c r="Q112" t="s">
        <v>5</v>
      </c>
    </row>
    <row r="113" spans="1:17" x14ac:dyDescent="0.2">
      <c r="A113" s="94" t="s">
        <v>260</v>
      </c>
      <c r="B113" s="105">
        <v>175</v>
      </c>
      <c r="C113" t="s">
        <v>60</v>
      </c>
      <c r="E113" s="102">
        <v>42603</v>
      </c>
      <c r="F113" t="s">
        <v>52</v>
      </c>
      <c r="K113" s="94" t="s">
        <v>260</v>
      </c>
      <c r="L113" s="105">
        <v>215</v>
      </c>
      <c r="M113" t="s">
        <v>149</v>
      </c>
      <c r="O113" s="102">
        <v>37696</v>
      </c>
      <c r="P113" t="s">
        <v>109</v>
      </c>
      <c r="Q113" t="s">
        <v>8</v>
      </c>
    </row>
    <row r="114" spans="1:17" x14ac:dyDescent="0.2">
      <c r="A114" s="95" t="s">
        <v>261</v>
      </c>
      <c r="B114" s="105">
        <v>182.5</v>
      </c>
      <c r="C114" t="s">
        <v>62</v>
      </c>
      <c r="E114" s="102">
        <v>41602</v>
      </c>
      <c r="F114" t="s">
        <v>26</v>
      </c>
      <c r="K114" s="95" t="s">
        <v>261</v>
      </c>
      <c r="L114" s="105">
        <v>220</v>
      </c>
      <c r="M114" t="s">
        <v>226</v>
      </c>
      <c r="O114" s="102">
        <v>38682</v>
      </c>
      <c r="P114" t="s">
        <v>109</v>
      </c>
      <c r="Q114" t="s">
        <v>8</v>
      </c>
    </row>
    <row r="116" spans="1:17" ht="17.25" x14ac:dyDescent="0.3">
      <c r="A116" s="279" t="s">
        <v>268</v>
      </c>
      <c r="B116" s="279"/>
      <c r="C116" s="279"/>
      <c r="D116" s="279"/>
      <c r="E116" s="279"/>
      <c r="F116" s="279"/>
      <c r="G116" s="279"/>
      <c r="H116" s="159"/>
      <c r="I116" s="159"/>
      <c r="K116" s="279" t="s">
        <v>268</v>
      </c>
      <c r="L116" s="279"/>
      <c r="M116" s="279"/>
      <c r="N116" s="279"/>
      <c r="O116" s="279"/>
      <c r="P116" s="279"/>
      <c r="Q116" s="279"/>
    </row>
    <row r="118" spans="1:17" ht="15.75" thickBot="1" x14ac:dyDescent="0.3">
      <c r="A118" s="93" t="s">
        <v>249</v>
      </c>
      <c r="B118" s="104" t="s">
        <v>11</v>
      </c>
      <c r="C118" s="91" t="s">
        <v>12</v>
      </c>
      <c r="D118" s="91" t="s">
        <v>250</v>
      </c>
      <c r="E118" s="101" t="s">
        <v>14</v>
      </c>
      <c r="F118" s="91" t="s">
        <v>15</v>
      </c>
      <c r="G118" s="91" t="s">
        <v>251</v>
      </c>
      <c r="H118" s="91"/>
      <c r="I118" s="91"/>
      <c r="K118" s="93" t="s">
        <v>249</v>
      </c>
      <c r="L118" s="104" t="s">
        <v>11</v>
      </c>
      <c r="M118" s="91" t="s">
        <v>12</v>
      </c>
      <c r="N118" s="91" t="s">
        <v>250</v>
      </c>
      <c r="O118" s="101" t="s">
        <v>14</v>
      </c>
      <c r="P118" s="91" t="s">
        <v>15</v>
      </c>
      <c r="Q118" s="91" t="s">
        <v>251</v>
      </c>
    </row>
    <row r="119" spans="1:17" x14ac:dyDescent="0.2">
      <c r="A119" s="94" t="s">
        <v>254</v>
      </c>
      <c r="B119" s="105">
        <v>137.5</v>
      </c>
      <c r="C119" t="s">
        <v>65</v>
      </c>
      <c r="E119" s="102">
        <v>41966</v>
      </c>
      <c r="F119" t="s">
        <v>26</v>
      </c>
      <c r="G119" s="103" t="s">
        <v>5</v>
      </c>
      <c r="H119" s="103"/>
      <c r="I119" s="103"/>
      <c r="K119" s="94" t="s">
        <v>254</v>
      </c>
      <c r="L119" s="105">
        <v>167.5</v>
      </c>
      <c r="M119" t="s">
        <v>123</v>
      </c>
      <c r="O119" s="102" t="s">
        <v>124</v>
      </c>
      <c r="P119" t="s">
        <v>109</v>
      </c>
      <c r="Q119" t="s">
        <v>8</v>
      </c>
    </row>
    <row r="120" spans="1:17" x14ac:dyDescent="0.2">
      <c r="A120" s="94" t="s">
        <v>255</v>
      </c>
      <c r="B120" s="105">
        <v>190</v>
      </c>
      <c r="C120" t="s">
        <v>67</v>
      </c>
      <c r="E120" s="102">
        <v>42602</v>
      </c>
      <c r="F120" t="s">
        <v>52</v>
      </c>
      <c r="G120" s="103" t="s">
        <v>5</v>
      </c>
      <c r="H120" s="103"/>
      <c r="I120" s="103"/>
      <c r="K120" s="94" t="s">
        <v>255</v>
      </c>
      <c r="L120" s="105">
        <v>200</v>
      </c>
      <c r="M120" t="s">
        <v>125</v>
      </c>
      <c r="O120" s="102" t="s">
        <v>126</v>
      </c>
      <c r="P120" t="s">
        <v>109</v>
      </c>
      <c r="Q120" t="s">
        <v>8</v>
      </c>
    </row>
    <row r="121" spans="1:17" x14ac:dyDescent="0.2">
      <c r="A121" s="94" t="s">
        <v>256</v>
      </c>
      <c r="B121" s="143">
        <v>245</v>
      </c>
      <c r="C121" t="s">
        <v>44</v>
      </c>
      <c r="E121" s="102">
        <v>42810</v>
      </c>
      <c r="F121" s="103" t="s">
        <v>84</v>
      </c>
      <c r="G121" s="103" t="s">
        <v>5</v>
      </c>
      <c r="H121" s="103"/>
      <c r="I121" s="103"/>
      <c r="K121" s="94" t="s">
        <v>256</v>
      </c>
      <c r="L121" s="105">
        <v>250</v>
      </c>
      <c r="M121" t="s">
        <v>125</v>
      </c>
      <c r="O121" s="102" t="s">
        <v>269</v>
      </c>
      <c r="P121" t="s">
        <v>270</v>
      </c>
      <c r="Q121" t="s">
        <v>8</v>
      </c>
    </row>
    <row r="122" spans="1:17" x14ac:dyDescent="0.2">
      <c r="A122" s="94" t="s">
        <v>257</v>
      </c>
      <c r="B122" s="105">
        <v>240</v>
      </c>
      <c r="C122" t="s">
        <v>73</v>
      </c>
      <c r="E122" s="102">
        <v>42637</v>
      </c>
      <c r="F122" t="s">
        <v>26</v>
      </c>
      <c r="G122" s="103" t="s">
        <v>5</v>
      </c>
      <c r="H122" s="103"/>
      <c r="I122" s="103"/>
      <c r="K122" s="94" t="s">
        <v>257</v>
      </c>
      <c r="L122" s="105">
        <v>297.5</v>
      </c>
      <c r="M122" t="s">
        <v>155</v>
      </c>
      <c r="O122" s="102" t="s">
        <v>156</v>
      </c>
      <c r="P122" t="s">
        <v>157</v>
      </c>
      <c r="Q122" t="s">
        <v>8</v>
      </c>
    </row>
    <row r="123" spans="1:17" x14ac:dyDescent="0.2">
      <c r="A123" s="94" t="s">
        <v>258</v>
      </c>
      <c r="B123" s="105">
        <v>257.5</v>
      </c>
      <c r="C123" t="s">
        <v>75</v>
      </c>
      <c r="E123" s="102">
        <v>42103</v>
      </c>
      <c r="F123" t="s">
        <v>76</v>
      </c>
      <c r="G123" s="103" t="s">
        <v>5</v>
      </c>
      <c r="H123" s="103"/>
      <c r="I123" s="103"/>
      <c r="K123" s="94" t="s">
        <v>258</v>
      </c>
      <c r="L123" s="105">
        <v>305</v>
      </c>
      <c r="M123" t="s">
        <v>155</v>
      </c>
      <c r="O123" s="102">
        <v>37219</v>
      </c>
      <c r="P123" t="s">
        <v>109</v>
      </c>
      <c r="Q123" t="s">
        <v>8</v>
      </c>
    </row>
    <row r="124" spans="1:17" x14ac:dyDescent="0.2">
      <c r="A124" s="94" t="s">
        <v>259</v>
      </c>
      <c r="B124" s="105">
        <v>272.5</v>
      </c>
      <c r="C124" t="s">
        <v>56</v>
      </c>
      <c r="E124" s="102">
        <v>42637</v>
      </c>
      <c r="F124" t="s">
        <v>26</v>
      </c>
      <c r="G124" s="103" t="s">
        <v>5</v>
      </c>
      <c r="H124" s="103"/>
      <c r="I124" s="103"/>
      <c r="K124" s="94" t="s">
        <v>259</v>
      </c>
      <c r="L124" s="105">
        <v>315</v>
      </c>
      <c r="M124" t="s">
        <v>160</v>
      </c>
      <c r="O124" s="102">
        <v>40075</v>
      </c>
      <c r="P124" t="s">
        <v>161</v>
      </c>
      <c r="Q124" t="s">
        <v>8</v>
      </c>
    </row>
    <row r="125" spans="1:17" x14ac:dyDescent="0.2">
      <c r="A125" s="94" t="s">
        <v>260</v>
      </c>
      <c r="B125" s="105">
        <v>272.5</v>
      </c>
      <c r="C125" t="s">
        <v>62</v>
      </c>
      <c r="E125" s="102">
        <v>41732</v>
      </c>
      <c r="F125" t="s">
        <v>82</v>
      </c>
      <c r="G125" s="103" t="s">
        <v>5</v>
      </c>
      <c r="H125" s="103"/>
      <c r="I125" s="103"/>
      <c r="K125" s="94" t="s">
        <v>260</v>
      </c>
      <c r="L125" s="105">
        <v>305</v>
      </c>
      <c r="M125" t="s">
        <v>150</v>
      </c>
      <c r="O125" s="102">
        <v>41875</v>
      </c>
      <c r="P125" t="s">
        <v>26</v>
      </c>
      <c r="Q125" t="s">
        <v>5</v>
      </c>
    </row>
    <row r="126" spans="1:17" x14ac:dyDescent="0.2">
      <c r="A126" s="95" t="s">
        <v>261</v>
      </c>
      <c r="B126" s="105">
        <v>300</v>
      </c>
      <c r="C126" t="s">
        <v>62</v>
      </c>
      <c r="E126" s="102">
        <v>41875</v>
      </c>
      <c r="F126" t="s">
        <v>26</v>
      </c>
      <c r="G126" s="103" t="s">
        <v>5</v>
      </c>
      <c r="H126" s="103"/>
      <c r="I126" s="103"/>
      <c r="K126" s="95" t="s">
        <v>261</v>
      </c>
      <c r="L126" s="105">
        <v>322.5</v>
      </c>
      <c r="M126" t="s">
        <v>164</v>
      </c>
      <c r="O126" s="102" t="s">
        <v>165</v>
      </c>
      <c r="P126" t="s">
        <v>109</v>
      </c>
      <c r="Q126" t="s">
        <v>8</v>
      </c>
    </row>
    <row r="127" spans="1:17" x14ac:dyDescent="0.2">
      <c r="A127" s="95"/>
      <c r="K127" s="95"/>
    </row>
    <row r="128" spans="1:17" ht="15.75" thickBot="1" x14ac:dyDescent="0.3">
      <c r="A128" s="93" t="s">
        <v>262</v>
      </c>
      <c r="B128" s="104" t="s">
        <v>11</v>
      </c>
      <c r="C128" s="91" t="s">
        <v>12</v>
      </c>
      <c r="D128" s="91" t="s">
        <v>250</v>
      </c>
      <c r="E128" s="101" t="s">
        <v>14</v>
      </c>
      <c r="F128" s="91" t="s">
        <v>15</v>
      </c>
      <c r="G128" s="91" t="s">
        <v>251</v>
      </c>
      <c r="H128" s="91"/>
      <c r="I128" s="91"/>
      <c r="K128" s="93" t="s">
        <v>262</v>
      </c>
      <c r="L128" s="104" t="s">
        <v>11</v>
      </c>
      <c r="M128" s="91" t="s">
        <v>12</v>
      </c>
      <c r="N128" s="91" t="s">
        <v>250</v>
      </c>
      <c r="O128" s="101" t="s">
        <v>14</v>
      </c>
      <c r="P128" s="91" t="s">
        <v>15</v>
      </c>
      <c r="Q128" s="91" t="s">
        <v>251</v>
      </c>
    </row>
    <row r="129" spans="1:17" x14ac:dyDescent="0.2">
      <c r="A129" s="94" t="s">
        <v>254</v>
      </c>
      <c r="B129" s="105">
        <v>102.5</v>
      </c>
      <c r="C129" t="s">
        <v>65</v>
      </c>
      <c r="E129" s="102">
        <v>41966</v>
      </c>
      <c r="F129" t="s">
        <v>26</v>
      </c>
      <c r="G129" s="103" t="s">
        <v>5</v>
      </c>
      <c r="H129" s="103"/>
      <c r="I129" s="103"/>
      <c r="K129" s="94" t="s">
        <v>254</v>
      </c>
      <c r="L129" s="105">
        <v>102.5</v>
      </c>
      <c r="M129" t="s">
        <v>65</v>
      </c>
      <c r="N129" t="s">
        <v>5</v>
      </c>
      <c r="O129" s="102">
        <v>41966</v>
      </c>
      <c r="P129" t="s">
        <v>26</v>
      </c>
      <c r="Q129" t="s">
        <v>5</v>
      </c>
    </row>
    <row r="130" spans="1:17" x14ac:dyDescent="0.2">
      <c r="A130" s="94" t="s">
        <v>255</v>
      </c>
      <c r="B130" s="105">
        <v>122.5</v>
      </c>
      <c r="C130" t="s">
        <v>42</v>
      </c>
      <c r="E130" s="102">
        <v>42175</v>
      </c>
      <c r="F130" t="s">
        <v>43</v>
      </c>
      <c r="G130" s="103" t="s">
        <v>5</v>
      </c>
      <c r="H130" s="103"/>
      <c r="I130" s="103"/>
      <c r="K130" s="94" t="s">
        <v>255</v>
      </c>
      <c r="L130" s="105">
        <v>122.5</v>
      </c>
      <c r="M130" t="s">
        <v>42</v>
      </c>
      <c r="O130" s="102">
        <v>42175</v>
      </c>
      <c r="P130" t="s">
        <v>43</v>
      </c>
      <c r="Q130" t="s">
        <v>5</v>
      </c>
    </row>
    <row r="131" spans="1:17" x14ac:dyDescent="0.2">
      <c r="A131" s="94" t="s">
        <v>256</v>
      </c>
      <c r="B131" s="143">
        <v>150</v>
      </c>
      <c r="C131" t="s">
        <v>44</v>
      </c>
      <c r="E131" s="102">
        <v>42810</v>
      </c>
      <c r="F131" t="s">
        <v>84</v>
      </c>
      <c r="G131" s="103" t="s">
        <v>5</v>
      </c>
      <c r="H131" s="103"/>
      <c r="I131" s="103"/>
      <c r="K131" s="94" t="s">
        <v>256</v>
      </c>
      <c r="L131" s="105">
        <v>150</v>
      </c>
      <c r="M131" t="s">
        <v>44</v>
      </c>
      <c r="O131" s="102">
        <v>42810</v>
      </c>
      <c r="P131" t="s">
        <v>84</v>
      </c>
      <c r="Q131" t="s">
        <v>5</v>
      </c>
    </row>
    <row r="132" spans="1:17" x14ac:dyDescent="0.2">
      <c r="A132" s="94" t="s">
        <v>257</v>
      </c>
      <c r="B132" s="105">
        <v>147.5</v>
      </c>
      <c r="C132" t="s">
        <v>73</v>
      </c>
      <c r="E132" s="102">
        <v>42637</v>
      </c>
      <c r="F132" t="s">
        <v>26</v>
      </c>
      <c r="G132" s="103" t="s">
        <v>5</v>
      </c>
      <c r="H132" s="103"/>
      <c r="I132" s="103"/>
      <c r="K132" s="94" t="s">
        <v>257</v>
      </c>
      <c r="L132" s="105">
        <v>185</v>
      </c>
      <c r="M132" t="s">
        <v>130</v>
      </c>
      <c r="O132" s="102" t="s">
        <v>131</v>
      </c>
      <c r="P132" t="s">
        <v>132</v>
      </c>
      <c r="Q132" t="s">
        <v>8</v>
      </c>
    </row>
    <row r="133" spans="1:17" x14ac:dyDescent="0.2">
      <c r="A133" s="94" t="s">
        <v>258</v>
      </c>
      <c r="B133" s="105">
        <v>187.5</v>
      </c>
      <c r="C133" t="s">
        <v>77</v>
      </c>
      <c r="E133" s="102">
        <v>41014</v>
      </c>
      <c r="F133" t="s">
        <v>78</v>
      </c>
      <c r="G133" s="103" t="s">
        <v>5</v>
      </c>
      <c r="H133" s="103"/>
      <c r="I133" s="103"/>
      <c r="K133" s="94" t="s">
        <v>258</v>
      </c>
      <c r="L133" s="105">
        <v>205</v>
      </c>
      <c r="M133" t="s">
        <v>77</v>
      </c>
      <c r="O133" s="102">
        <v>40495</v>
      </c>
      <c r="P133" t="s">
        <v>109</v>
      </c>
      <c r="Q133" t="s">
        <v>8</v>
      </c>
    </row>
    <row r="134" spans="1:17" x14ac:dyDescent="0.2">
      <c r="A134" s="94" t="s">
        <v>259</v>
      </c>
      <c r="B134" s="105">
        <v>200</v>
      </c>
      <c r="C134" t="s">
        <v>81</v>
      </c>
      <c r="E134" s="102">
        <v>42401</v>
      </c>
      <c r="F134" t="s">
        <v>68</v>
      </c>
      <c r="G134" s="103" t="s">
        <v>5</v>
      </c>
      <c r="H134" s="103"/>
      <c r="I134" s="103"/>
      <c r="K134" s="94" t="s">
        <v>259</v>
      </c>
      <c r="L134" s="105">
        <v>230</v>
      </c>
      <c r="M134" t="s">
        <v>162</v>
      </c>
      <c r="O134" s="102">
        <v>40944</v>
      </c>
      <c r="P134" t="s">
        <v>109</v>
      </c>
      <c r="Q134" t="s">
        <v>5</v>
      </c>
    </row>
    <row r="135" spans="1:17" x14ac:dyDescent="0.2">
      <c r="A135" s="94" t="s">
        <v>260</v>
      </c>
      <c r="B135" s="105">
        <v>225</v>
      </c>
      <c r="C135" t="s">
        <v>83</v>
      </c>
      <c r="E135" s="102">
        <v>41231</v>
      </c>
      <c r="F135" t="s">
        <v>26</v>
      </c>
      <c r="G135" s="103" t="s">
        <v>5</v>
      </c>
      <c r="H135" s="103"/>
      <c r="I135" s="103"/>
      <c r="K135" s="94" t="s">
        <v>260</v>
      </c>
      <c r="L135" s="105">
        <v>250</v>
      </c>
      <c r="M135" t="s">
        <v>83</v>
      </c>
      <c r="O135" s="102">
        <v>39907</v>
      </c>
      <c r="P135" t="s">
        <v>163</v>
      </c>
      <c r="Q135" t="s">
        <v>8</v>
      </c>
    </row>
    <row r="136" spans="1:17" x14ac:dyDescent="0.2">
      <c r="A136" s="95" t="s">
        <v>261</v>
      </c>
      <c r="B136" s="105">
        <v>250</v>
      </c>
      <c r="C136" t="s">
        <v>271</v>
      </c>
      <c r="E136" s="102">
        <v>42770</v>
      </c>
      <c r="F136" t="s">
        <v>26</v>
      </c>
      <c r="G136" s="103" t="s">
        <v>5</v>
      </c>
      <c r="H136" s="103"/>
      <c r="I136" s="103"/>
      <c r="K136" s="95" t="s">
        <v>261</v>
      </c>
      <c r="L136" s="105">
        <v>280</v>
      </c>
      <c r="M136" t="s">
        <v>83</v>
      </c>
      <c r="O136" s="102">
        <v>40495</v>
      </c>
      <c r="P136" t="s">
        <v>109</v>
      </c>
      <c r="Q136" t="s">
        <v>8</v>
      </c>
    </row>
    <row r="138" spans="1:17" ht="15.75" thickBot="1" x14ac:dyDescent="0.3">
      <c r="A138" s="96" t="s">
        <v>263</v>
      </c>
      <c r="B138" s="104" t="s">
        <v>11</v>
      </c>
      <c r="C138" s="91" t="s">
        <v>12</v>
      </c>
      <c r="D138" s="91" t="s">
        <v>250</v>
      </c>
      <c r="E138" s="101" t="s">
        <v>14</v>
      </c>
      <c r="F138" s="91" t="s">
        <v>15</v>
      </c>
      <c r="G138" s="91" t="s">
        <v>251</v>
      </c>
      <c r="H138" s="91"/>
      <c r="I138" s="91"/>
      <c r="K138" s="96" t="s">
        <v>263</v>
      </c>
      <c r="L138" s="104" t="s">
        <v>11</v>
      </c>
      <c r="M138" s="91" t="s">
        <v>12</v>
      </c>
      <c r="N138" s="91" t="s">
        <v>250</v>
      </c>
      <c r="O138" s="101" t="s">
        <v>14</v>
      </c>
      <c r="P138" s="91" t="s">
        <v>15</v>
      </c>
      <c r="Q138" s="91" t="s">
        <v>251</v>
      </c>
    </row>
    <row r="139" spans="1:17" x14ac:dyDescent="0.2">
      <c r="A139" s="94" t="s">
        <v>254</v>
      </c>
      <c r="B139" s="105">
        <v>182.5</v>
      </c>
      <c r="C139" t="s">
        <v>65</v>
      </c>
      <c r="E139" s="102">
        <v>41966</v>
      </c>
      <c r="F139" t="s">
        <v>26</v>
      </c>
      <c r="G139" s="103" t="s">
        <v>5</v>
      </c>
      <c r="H139" s="103"/>
      <c r="I139" s="103"/>
      <c r="K139" s="94" t="s">
        <v>254</v>
      </c>
      <c r="L139" s="105">
        <v>182.5</v>
      </c>
      <c r="M139" t="s">
        <v>65</v>
      </c>
      <c r="O139" s="102">
        <v>41966</v>
      </c>
      <c r="P139" t="s">
        <v>26</v>
      </c>
      <c r="Q139" t="s">
        <v>5</v>
      </c>
    </row>
    <row r="140" spans="1:17" x14ac:dyDescent="0.2">
      <c r="A140" s="94" t="s">
        <v>255</v>
      </c>
      <c r="B140" s="105">
        <v>225</v>
      </c>
      <c r="C140" t="s">
        <v>67</v>
      </c>
      <c r="E140" s="102">
        <v>42602</v>
      </c>
      <c r="F140" t="s">
        <v>52</v>
      </c>
      <c r="G140" s="103" t="s">
        <v>5</v>
      </c>
      <c r="H140" s="103"/>
      <c r="I140" s="103"/>
      <c r="K140" s="94" t="s">
        <v>255</v>
      </c>
      <c r="L140" s="105">
        <v>225</v>
      </c>
      <c r="M140" t="s">
        <v>67</v>
      </c>
      <c r="O140" s="102">
        <v>42602</v>
      </c>
      <c r="P140" t="s">
        <v>52</v>
      </c>
      <c r="Q140" t="s">
        <v>5</v>
      </c>
    </row>
    <row r="141" spans="1:17" x14ac:dyDescent="0.2">
      <c r="A141" s="94" t="s">
        <v>256</v>
      </c>
      <c r="B141" s="143">
        <v>260</v>
      </c>
      <c r="C141" t="s">
        <v>44</v>
      </c>
      <c r="E141" s="102">
        <v>42810</v>
      </c>
      <c r="F141" t="s">
        <v>84</v>
      </c>
      <c r="G141" s="103" t="s">
        <v>5</v>
      </c>
      <c r="H141" s="103"/>
      <c r="I141" s="103"/>
      <c r="K141" s="94" t="s">
        <v>256</v>
      </c>
      <c r="L141" s="105">
        <v>260</v>
      </c>
      <c r="M141" t="s">
        <v>44</v>
      </c>
      <c r="O141" s="102">
        <v>42810</v>
      </c>
      <c r="P141" t="s">
        <v>84</v>
      </c>
      <c r="Q141" t="s">
        <v>5</v>
      </c>
    </row>
    <row r="142" spans="1:17" x14ac:dyDescent="0.2">
      <c r="A142" s="94" t="s">
        <v>257</v>
      </c>
      <c r="B142" s="105">
        <v>290</v>
      </c>
      <c r="C142" t="s">
        <v>53</v>
      </c>
      <c r="E142" s="102">
        <v>42637</v>
      </c>
      <c r="F142" t="s">
        <v>26</v>
      </c>
      <c r="G142" s="103" t="s">
        <v>5</v>
      </c>
      <c r="H142" s="103"/>
      <c r="I142" s="103"/>
      <c r="K142" s="94" t="s">
        <v>257</v>
      </c>
      <c r="L142" s="105">
        <v>290</v>
      </c>
      <c r="M142" t="s">
        <v>53</v>
      </c>
      <c r="O142" s="102">
        <v>42637</v>
      </c>
      <c r="P142" t="s">
        <v>26</v>
      </c>
      <c r="Q142" t="s">
        <v>5</v>
      </c>
    </row>
    <row r="143" spans="1:17" x14ac:dyDescent="0.2">
      <c r="A143" s="94" t="s">
        <v>258</v>
      </c>
      <c r="B143" s="105">
        <v>320</v>
      </c>
      <c r="C143" t="s">
        <v>79</v>
      </c>
      <c r="E143" s="102">
        <v>41231</v>
      </c>
      <c r="F143" t="s">
        <v>26</v>
      </c>
      <c r="G143" s="103" t="s">
        <v>5</v>
      </c>
      <c r="H143" s="103"/>
      <c r="I143" s="103"/>
      <c r="K143" s="94" t="s">
        <v>258</v>
      </c>
      <c r="L143" s="105">
        <v>320</v>
      </c>
      <c r="M143" t="s">
        <v>79</v>
      </c>
      <c r="O143" s="102">
        <v>41231</v>
      </c>
      <c r="P143" t="s">
        <v>109</v>
      </c>
      <c r="Q143" t="s">
        <v>5</v>
      </c>
    </row>
    <row r="144" spans="1:17" x14ac:dyDescent="0.2">
      <c r="A144" s="94" t="s">
        <v>259</v>
      </c>
      <c r="B144" s="105">
        <v>322.5</v>
      </c>
      <c r="C144" t="s">
        <v>79</v>
      </c>
      <c r="E144" s="102">
        <v>41686</v>
      </c>
      <c r="F144" t="s">
        <v>26</v>
      </c>
      <c r="G144" s="103" t="s">
        <v>5</v>
      </c>
      <c r="H144" s="103"/>
      <c r="I144" s="103"/>
      <c r="K144" s="94" t="s">
        <v>259</v>
      </c>
      <c r="L144" s="105">
        <v>322.5</v>
      </c>
      <c r="M144" t="s">
        <v>79</v>
      </c>
      <c r="O144" s="102">
        <v>41686</v>
      </c>
      <c r="P144" t="s">
        <v>26</v>
      </c>
      <c r="Q144" t="s">
        <v>5</v>
      </c>
    </row>
    <row r="145" spans="1:17" x14ac:dyDescent="0.2">
      <c r="A145" s="94" t="s">
        <v>260</v>
      </c>
      <c r="B145" s="105">
        <v>325</v>
      </c>
      <c r="C145" t="s">
        <v>62</v>
      </c>
      <c r="E145" s="102">
        <v>41084</v>
      </c>
      <c r="F145" t="s">
        <v>28</v>
      </c>
      <c r="G145" s="103" t="s">
        <v>5</v>
      </c>
      <c r="H145" s="103"/>
      <c r="I145" s="103"/>
      <c r="K145" s="94" t="s">
        <v>260</v>
      </c>
      <c r="L145" s="105">
        <v>325</v>
      </c>
      <c r="M145" t="s">
        <v>62</v>
      </c>
      <c r="O145" s="102">
        <v>41084</v>
      </c>
      <c r="P145" t="s">
        <v>28</v>
      </c>
      <c r="Q145" t="s">
        <v>5</v>
      </c>
    </row>
    <row r="146" spans="1:17" x14ac:dyDescent="0.2">
      <c r="A146" s="95" t="s">
        <v>261</v>
      </c>
      <c r="B146" s="105">
        <v>342.5</v>
      </c>
      <c r="C146" t="s">
        <v>62</v>
      </c>
      <c r="D146" s="103"/>
      <c r="E146" s="102">
        <v>41875</v>
      </c>
      <c r="F146" t="s">
        <v>26</v>
      </c>
      <c r="G146" s="103" t="s">
        <v>5</v>
      </c>
      <c r="H146" s="103"/>
      <c r="I146" s="103"/>
      <c r="K146" s="95" t="s">
        <v>261</v>
      </c>
      <c r="L146" s="105">
        <v>342.5</v>
      </c>
      <c r="M146" t="s">
        <v>62</v>
      </c>
      <c r="O146" s="102">
        <v>41875</v>
      </c>
      <c r="P146" t="s">
        <v>26</v>
      </c>
      <c r="Q146" t="s">
        <v>5</v>
      </c>
    </row>
    <row r="148" spans="1:17" ht="15.75" thickBot="1" x14ac:dyDescent="0.3">
      <c r="A148" s="96" t="s">
        <v>264</v>
      </c>
      <c r="B148" s="104" t="s">
        <v>11</v>
      </c>
      <c r="C148" s="91" t="s">
        <v>12</v>
      </c>
      <c r="D148" s="91" t="s">
        <v>250</v>
      </c>
      <c r="E148" s="101" t="s">
        <v>14</v>
      </c>
      <c r="F148" s="91" t="s">
        <v>15</v>
      </c>
      <c r="G148" s="91" t="s">
        <v>251</v>
      </c>
      <c r="H148" s="91"/>
      <c r="I148" s="91"/>
      <c r="K148" s="96" t="s">
        <v>264</v>
      </c>
      <c r="L148" s="104" t="s">
        <v>11</v>
      </c>
      <c r="M148" s="91" t="s">
        <v>12</v>
      </c>
      <c r="N148" s="91" t="s">
        <v>250</v>
      </c>
      <c r="O148" s="101" t="s">
        <v>14</v>
      </c>
      <c r="P148" s="91" t="s">
        <v>15</v>
      </c>
      <c r="Q148" s="91" t="s">
        <v>251</v>
      </c>
    </row>
    <row r="149" spans="1:17" x14ac:dyDescent="0.2">
      <c r="A149" s="94" t="s">
        <v>254</v>
      </c>
      <c r="B149" s="105">
        <v>422.5</v>
      </c>
      <c r="C149" t="s">
        <v>65</v>
      </c>
      <c r="E149" s="102">
        <v>41966</v>
      </c>
      <c r="F149" t="s">
        <v>26</v>
      </c>
      <c r="G149" s="103" t="s">
        <v>5</v>
      </c>
      <c r="H149" s="103"/>
      <c r="I149" s="103"/>
      <c r="K149" s="94" t="s">
        <v>254</v>
      </c>
      <c r="L149" s="105">
        <v>422.5</v>
      </c>
      <c r="M149" t="s">
        <v>65</v>
      </c>
      <c r="O149" s="102">
        <v>41966</v>
      </c>
      <c r="P149" t="s">
        <v>26</v>
      </c>
      <c r="Q149" t="s">
        <v>5</v>
      </c>
    </row>
    <row r="150" spans="1:17" x14ac:dyDescent="0.2">
      <c r="A150" s="94" t="s">
        <v>255</v>
      </c>
      <c r="B150" s="105">
        <v>535</v>
      </c>
      <c r="C150" t="s">
        <v>67</v>
      </c>
      <c r="E150" s="102">
        <v>42602</v>
      </c>
      <c r="F150" t="s">
        <v>52</v>
      </c>
      <c r="G150" s="103" t="s">
        <v>5</v>
      </c>
      <c r="H150" s="103"/>
      <c r="I150" s="103"/>
      <c r="K150" s="94" t="s">
        <v>255</v>
      </c>
      <c r="L150" s="105">
        <v>535</v>
      </c>
      <c r="M150" t="s">
        <v>67</v>
      </c>
      <c r="O150" s="102">
        <v>42602</v>
      </c>
      <c r="P150" t="s">
        <v>52</v>
      </c>
      <c r="Q150" t="s">
        <v>5</v>
      </c>
    </row>
    <row r="151" spans="1:17" x14ac:dyDescent="0.2">
      <c r="A151" s="94" t="s">
        <v>256</v>
      </c>
      <c r="B151" s="105">
        <v>655</v>
      </c>
      <c r="C151" t="s">
        <v>44</v>
      </c>
      <c r="E151" s="102">
        <v>42811</v>
      </c>
      <c r="F151" s="103" t="s">
        <v>84</v>
      </c>
      <c r="G151" s="103" t="s">
        <v>5</v>
      </c>
      <c r="H151" s="103"/>
      <c r="I151" s="103"/>
      <c r="K151" s="94" t="s">
        <v>256</v>
      </c>
      <c r="L151" s="105">
        <v>655</v>
      </c>
      <c r="M151" t="s">
        <v>44</v>
      </c>
      <c r="O151" s="102">
        <v>42811</v>
      </c>
      <c r="P151" t="s">
        <v>84</v>
      </c>
      <c r="Q151" t="s">
        <v>5</v>
      </c>
    </row>
    <row r="152" spans="1:17" x14ac:dyDescent="0.2">
      <c r="A152" s="94" t="s">
        <v>257</v>
      </c>
      <c r="B152" s="105">
        <v>647.5</v>
      </c>
      <c r="C152" t="s">
        <v>73</v>
      </c>
      <c r="E152" s="102">
        <v>42637</v>
      </c>
      <c r="F152" t="s">
        <v>26</v>
      </c>
      <c r="G152" s="103" t="s">
        <v>5</v>
      </c>
      <c r="H152" s="103"/>
      <c r="I152" s="103"/>
      <c r="K152" s="94" t="s">
        <v>257</v>
      </c>
      <c r="L152" s="105">
        <v>735</v>
      </c>
      <c r="M152" t="s">
        <v>155</v>
      </c>
      <c r="O152" s="102" t="s">
        <v>158</v>
      </c>
      <c r="P152" t="s">
        <v>159</v>
      </c>
      <c r="Q152" t="s">
        <v>8</v>
      </c>
    </row>
    <row r="153" spans="1:17" x14ac:dyDescent="0.2">
      <c r="A153" s="94" t="s">
        <v>258</v>
      </c>
      <c r="B153" s="105">
        <v>742.5</v>
      </c>
      <c r="C153" t="s">
        <v>75</v>
      </c>
      <c r="E153" s="102">
        <v>42103</v>
      </c>
      <c r="F153" t="s">
        <v>76</v>
      </c>
      <c r="G153" s="103" t="s">
        <v>5</v>
      </c>
      <c r="H153" s="103"/>
      <c r="I153" s="103"/>
      <c r="K153" s="94" t="s">
        <v>258</v>
      </c>
      <c r="L153" s="105">
        <v>767.5</v>
      </c>
      <c r="M153" t="s">
        <v>155</v>
      </c>
      <c r="O153" s="102">
        <v>36687</v>
      </c>
      <c r="P153" t="s">
        <v>109</v>
      </c>
      <c r="Q153" t="s">
        <v>8</v>
      </c>
    </row>
    <row r="154" spans="1:17" x14ac:dyDescent="0.2">
      <c r="A154" s="94" t="s">
        <v>259</v>
      </c>
      <c r="B154" s="105">
        <v>700</v>
      </c>
      <c r="C154" t="s">
        <v>81</v>
      </c>
      <c r="E154" s="102">
        <v>42401</v>
      </c>
      <c r="F154" t="s">
        <v>68</v>
      </c>
      <c r="G154" s="103" t="s">
        <v>5</v>
      </c>
      <c r="H154" s="103"/>
      <c r="I154" s="103"/>
      <c r="K154" s="94" t="s">
        <v>259</v>
      </c>
      <c r="L154" s="105">
        <v>845</v>
      </c>
      <c r="M154" t="s">
        <v>160</v>
      </c>
      <c r="O154" s="102">
        <v>40075</v>
      </c>
      <c r="P154" t="s">
        <v>161</v>
      </c>
      <c r="Q154" t="s">
        <v>8</v>
      </c>
    </row>
    <row r="155" spans="1:17" x14ac:dyDescent="0.2">
      <c r="A155" s="94" t="s">
        <v>260</v>
      </c>
      <c r="B155" s="105">
        <v>780</v>
      </c>
      <c r="C155" t="s">
        <v>62</v>
      </c>
      <c r="E155" s="102">
        <v>41732</v>
      </c>
      <c r="F155" t="s">
        <v>82</v>
      </c>
      <c r="G155" s="103" t="s">
        <v>5</v>
      </c>
      <c r="H155" s="103"/>
      <c r="I155" s="103"/>
      <c r="K155" s="94" t="s">
        <v>260</v>
      </c>
      <c r="L155" s="105">
        <v>780</v>
      </c>
      <c r="M155" t="s">
        <v>62</v>
      </c>
      <c r="O155" s="102">
        <v>41732</v>
      </c>
      <c r="P155" t="s">
        <v>82</v>
      </c>
      <c r="Q155" t="s">
        <v>5</v>
      </c>
    </row>
    <row r="156" spans="1:17" x14ac:dyDescent="0.2">
      <c r="A156" s="95" t="s">
        <v>261</v>
      </c>
      <c r="B156" s="105">
        <v>837.5</v>
      </c>
      <c r="C156" t="s">
        <v>62</v>
      </c>
      <c r="E156" s="102">
        <v>41875</v>
      </c>
      <c r="F156" t="s">
        <v>26</v>
      </c>
      <c r="G156" s="103" t="s">
        <v>5</v>
      </c>
      <c r="H156" s="103"/>
      <c r="I156" s="103"/>
      <c r="K156" s="95" t="s">
        <v>261</v>
      </c>
      <c r="L156" s="105">
        <v>852.5</v>
      </c>
      <c r="M156" t="s">
        <v>150</v>
      </c>
      <c r="O156" s="102">
        <v>41356</v>
      </c>
      <c r="P156" t="s">
        <v>86</v>
      </c>
      <c r="Q156" t="s">
        <v>5</v>
      </c>
    </row>
    <row r="158" spans="1:17" ht="15.75" thickBot="1" x14ac:dyDescent="0.3">
      <c r="A158" s="96" t="s">
        <v>265</v>
      </c>
      <c r="B158" s="104" t="s">
        <v>11</v>
      </c>
      <c r="C158" s="91" t="s">
        <v>12</v>
      </c>
      <c r="D158" s="91" t="s">
        <v>250</v>
      </c>
      <c r="E158" s="101" t="s">
        <v>14</v>
      </c>
      <c r="F158" s="91" t="s">
        <v>15</v>
      </c>
      <c r="G158" s="91" t="s">
        <v>251</v>
      </c>
      <c r="H158" s="91"/>
      <c r="I158" s="91"/>
      <c r="K158" s="96" t="s">
        <v>265</v>
      </c>
      <c r="L158" s="104" t="s">
        <v>11</v>
      </c>
      <c r="M158" s="91" t="s">
        <v>12</v>
      </c>
      <c r="N158" s="91" t="s">
        <v>250</v>
      </c>
      <c r="O158" s="101" t="s">
        <v>14</v>
      </c>
      <c r="P158" s="91" t="s">
        <v>15</v>
      </c>
      <c r="Q158" s="91" t="s">
        <v>251</v>
      </c>
    </row>
    <row r="159" spans="1:17" x14ac:dyDescent="0.2">
      <c r="A159" s="94" t="s">
        <v>254</v>
      </c>
      <c r="B159" s="105">
        <v>102.5</v>
      </c>
      <c r="C159" t="s">
        <v>65</v>
      </c>
      <c r="E159" s="102">
        <v>41966</v>
      </c>
      <c r="F159" t="s">
        <v>26</v>
      </c>
      <c r="G159" t="s">
        <v>5</v>
      </c>
      <c r="K159" s="94" t="s">
        <v>254</v>
      </c>
      <c r="L159" s="105">
        <v>102.5</v>
      </c>
      <c r="M159" t="s">
        <v>65</v>
      </c>
      <c r="O159" s="102">
        <v>41966</v>
      </c>
      <c r="P159" t="s">
        <v>26</v>
      </c>
      <c r="Q159" t="s">
        <v>5</v>
      </c>
    </row>
    <row r="160" spans="1:17" x14ac:dyDescent="0.2">
      <c r="A160" s="94" t="s">
        <v>255</v>
      </c>
      <c r="B160" s="105">
        <v>122.5</v>
      </c>
      <c r="C160" t="s">
        <v>42</v>
      </c>
      <c r="E160" s="102">
        <v>42175</v>
      </c>
      <c r="F160" t="s">
        <v>43</v>
      </c>
      <c r="G160" t="s">
        <v>5</v>
      </c>
      <c r="K160" s="94" t="s">
        <v>255</v>
      </c>
      <c r="L160" s="105">
        <v>122.5</v>
      </c>
      <c r="M160" t="s">
        <v>42</v>
      </c>
      <c r="O160" s="102">
        <v>42175</v>
      </c>
      <c r="P160" t="s">
        <v>43</v>
      </c>
      <c r="Q160" t="s">
        <v>5</v>
      </c>
    </row>
    <row r="161" spans="1:17" x14ac:dyDescent="0.2">
      <c r="A161" s="94" t="s">
        <v>256</v>
      </c>
      <c r="B161" s="105">
        <v>147.5</v>
      </c>
      <c r="C161" t="s">
        <v>44</v>
      </c>
      <c r="E161" s="102">
        <v>42597</v>
      </c>
      <c r="F161" t="s">
        <v>46</v>
      </c>
      <c r="G161" t="s">
        <v>5</v>
      </c>
      <c r="K161" s="94" t="s">
        <v>256</v>
      </c>
      <c r="L161" s="105">
        <v>147.5</v>
      </c>
      <c r="M161" t="s">
        <v>44</v>
      </c>
      <c r="O161" s="102">
        <v>42597</v>
      </c>
      <c r="P161" t="s">
        <v>46</v>
      </c>
      <c r="Q161" t="s">
        <v>5</v>
      </c>
    </row>
    <row r="162" spans="1:17" x14ac:dyDescent="0.2">
      <c r="A162" s="94" t="s">
        <v>257</v>
      </c>
      <c r="B162" s="105">
        <v>147.5</v>
      </c>
      <c r="C162" t="s">
        <v>73</v>
      </c>
      <c r="E162" s="102">
        <v>42637</v>
      </c>
      <c r="F162" t="s">
        <v>26</v>
      </c>
      <c r="G162" t="s">
        <v>5</v>
      </c>
      <c r="K162" s="94" t="s">
        <v>257</v>
      </c>
      <c r="L162" s="105">
        <v>185</v>
      </c>
      <c r="M162" t="s">
        <v>171</v>
      </c>
      <c r="O162" s="102">
        <v>38151</v>
      </c>
      <c r="P162" t="s">
        <v>109</v>
      </c>
      <c r="Q162" t="s">
        <v>8</v>
      </c>
    </row>
    <row r="163" spans="1:17" x14ac:dyDescent="0.2">
      <c r="A163" s="94" t="s">
        <v>258</v>
      </c>
      <c r="B163" s="105">
        <v>187.5</v>
      </c>
      <c r="C163" t="s">
        <v>77</v>
      </c>
      <c r="E163" s="102">
        <v>41075</v>
      </c>
      <c r="F163" t="s">
        <v>78</v>
      </c>
      <c r="G163" t="s">
        <v>5</v>
      </c>
      <c r="K163" s="94" t="s">
        <v>258</v>
      </c>
      <c r="L163" s="105">
        <v>205</v>
      </c>
      <c r="M163" t="s">
        <v>77</v>
      </c>
      <c r="O163" s="102">
        <v>40495</v>
      </c>
      <c r="P163" t="s">
        <v>109</v>
      </c>
      <c r="Q163" t="s">
        <v>8</v>
      </c>
    </row>
    <row r="164" spans="1:17" x14ac:dyDescent="0.2">
      <c r="A164" s="94" t="s">
        <v>259</v>
      </c>
      <c r="B164" s="105">
        <v>207.5</v>
      </c>
      <c r="C164" t="s">
        <v>81</v>
      </c>
      <c r="E164" s="102">
        <v>42637</v>
      </c>
      <c r="F164" t="s">
        <v>26</v>
      </c>
      <c r="G164" t="s">
        <v>5</v>
      </c>
      <c r="K164" s="94" t="s">
        <v>259</v>
      </c>
      <c r="L164" s="105">
        <v>230</v>
      </c>
      <c r="M164" t="s">
        <v>160</v>
      </c>
      <c r="O164" s="102">
        <v>39765</v>
      </c>
      <c r="P164" t="s">
        <v>231</v>
      </c>
      <c r="Q164" t="s">
        <v>8</v>
      </c>
    </row>
    <row r="165" spans="1:17" x14ac:dyDescent="0.2">
      <c r="A165" s="94" t="s">
        <v>260</v>
      </c>
      <c r="B165" s="105">
        <v>225</v>
      </c>
      <c r="C165" t="s">
        <v>83</v>
      </c>
      <c r="E165" s="102">
        <v>41231</v>
      </c>
      <c r="F165" t="s">
        <v>26</v>
      </c>
      <c r="G165" t="s">
        <v>5</v>
      </c>
      <c r="K165" s="94" t="s">
        <v>260</v>
      </c>
      <c r="L165" s="105">
        <v>250</v>
      </c>
      <c r="M165" t="s">
        <v>83</v>
      </c>
      <c r="O165" s="102">
        <v>39907</v>
      </c>
      <c r="P165" t="s">
        <v>163</v>
      </c>
      <c r="Q165" t="s">
        <v>8</v>
      </c>
    </row>
    <row r="166" spans="1:17" x14ac:dyDescent="0.2">
      <c r="A166" s="95" t="s">
        <v>261</v>
      </c>
      <c r="B166" s="105">
        <v>250</v>
      </c>
      <c r="C166" t="s">
        <v>271</v>
      </c>
      <c r="E166" s="102">
        <v>42770</v>
      </c>
      <c r="F166" t="s">
        <v>26</v>
      </c>
      <c r="G166" t="s">
        <v>5</v>
      </c>
      <c r="K166" s="95" t="s">
        <v>261</v>
      </c>
      <c r="L166" s="105">
        <v>280</v>
      </c>
      <c r="M166" t="s">
        <v>83</v>
      </c>
      <c r="O166" s="102">
        <v>40495</v>
      </c>
      <c r="P166" t="s">
        <v>109</v>
      </c>
      <c r="Q166" t="s">
        <v>8</v>
      </c>
    </row>
    <row r="168" spans="1:17" ht="17.25" x14ac:dyDescent="0.3">
      <c r="A168" s="279" t="s">
        <v>272</v>
      </c>
      <c r="B168" s="279"/>
      <c r="C168" s="279"/>
      <c r="D168" s="279"/>
      <c r="E168" s="279"/>
      <c r="F168" s="279"/>
      <c r="G168" s="279"/>
      <c r="H168" s="159"/>
      <c r="I168" s="159"/>
      <c r="K168" s="279" t="s">
        <v>272</v>
      </c>
      <c r="L168" s="279"/>
      <c r="M168" s="279"/>
      <c r="N168" s="279"/>
      <c r="O168" s="279"/>
      <c r="P168" s="279"/>
      <c r="Q168" s="279"/>
    </row>
    <row r="170" spans="1:17" ht="15.75" thickBot="1" x14ac:dyDescent="0.3">
      <c r="A170" s="93" t="s">
        <v>249</v>
      </c>
      <c r="B170" s="104" t="s">
        <v>11</v>
      </c>
      <c r="C170" s="91" t="s">
        <v>12</v>
      </c>
      <c r="D170" s="91" t="s">
        <v>250</v>
      </c>
      <c r="E170" s="101" t="s">
        <v>14</v>
      </c>
      <c r="F170" s="91" t="s">
        <v>15</v>
      </c>
      <c r="G170" s="91" t="s">
        <v>251</v>
      </c>
      <c r="H170" s="91"/>
      <c r="I170" s="91"/>
      <c r="K170" s="93" t="s">
        <v>249</v>
      </c>
      <c r="L170" s="104" t="s">
        <v>11</v>
      </c>
      <c r="M170" s="91" t="s">
        <v>12</v>
      </c>
      <c r="N170" s="91" t="s">
        <v>250</v>
      </c>
      <c r="O170" s="101" t="s">
        <v>14</v>
      </c>
      <c r="P170" s="91" t="s">
        <v>15</v>
      </c>
      <c r="Q170" s="91" t="s">
        <v>251</v>
      </c>
    </row>
    <row r="171" spans="1:17" x14ac:dyDescent="0.2">
      <c r="A171" s="94" t="s">
        <v>254</v>
      </c>
      <c r="K171" s="94" t="s">
        <v>254</v>
      </c>
    </row>
    <row r="172" spans="1:17" x14ac:dyDescent="0.2">
      <c r="A172" s="94" t="s">
        <v>255</v>
      </c>
      <c r="K172" s="94" t="s">
        <v>255</v>
      </c>
    </row>
    <row r="173" spans="1:17" x14ac:dyDescent="0.2">
      <c r="A173" s="94" t="s">
        <v>256</v>
      </c>
      <c r="B173" s="105">
        <v>125</v>
      </c>
      <c r="C173" t="s">
        <v>89</v>
      </c>
      <c r="E173" s="102">
        <v>42637</v>
      </c>
      <c r="F173" t="s">
        <v>26</v>
      </c>
      <c r="G173" t="s">
        <v>5</v>
      </c>
      <c r="K173" s="94" t="s">
        <v>256</v>
      </c>
      <c r="L173" s="105">
        <v>125</v>
      </c>
      <c r="M173" t="s">
        <v>89</v>
      </c>
      <c r="O173" s="102">
        <v>42637</v>
      </c>
      <c r="P173" t="s">
        <v>26</v>
      </c>
      <c r="Q173" t="s">
        <v>5</v>
      </c>
    </row>
    <row r="174" spans="1:17" x14ac:dyDescent="0.2">
      <c r="A174" s="94" t="s">
        <v>257</v>
      </c>
      <c r="K174" s="94" t="s">
        <v>257</v>
      </c>
      <c r="L174" s="105">
        <v>267.5</v>
      </c>
      <c r="M174" t="s">
        <v>168</v>
      </c>
      <c r="O174" s="102" t="s">
        <v>169</v>
      </c>
      <c r="P174" t="s">
        <v>170</v>
      </c>
      <c r="Q174" t="s">
        <v>8</v>
      </c>
    </row>
    <row r="175" spans="1:17" x14ac:dyDescent="0.2">
      <c r="A175" s="94" t="s">
        <v>258</v>
      </c>
      <c r="B175" s="105">
        <v>182.5</v>
      </c>
      <c r="C175" t="s">
        <v>236</v>
      </c>
      <c r="E175" s="102">
        <v>40705</v>
      </c>
      <c r="F175" t="s">
        <v>273</v>
      </c>
      <c r="G175" t="s">
        <v>5</v>
      </c>
      <c r="K175" s="94" t="s">
        <v>258</v>
      </c>
      <c r="L175" s="105">
        <v>305</v>
      </c>
      <c r="M175" t="s">
        <v>155</v>
      </c>
      <c r="O175" s="102">
        <v>37219</v>
      </c>
      <c r="P175" t="s">
        <v>109</v>
      </c>
      <c r="Q175" t="s">
        <v>8</v>
      </c>
    </row>
    <row r="176" spans="1:17" x14ac:dyDescent="0.2">
      <c r="A176" s="94" t="s">
        <v>259</v>
      </c>
      <c r="B176" s="105">
        <v>230</v>
      </c>
      <c r="C176" t="s">
        <v>93</v>
      </c>
      <c r="E176" s="102">
        <v>42175</v>
      </c>
      <c r="F176" t="s">
        <v>43</v>
      </c>
      <c r="G176" t="s">
        <v>5</v>
      </c>
      <c r="K176" s="94" t="s">
        <v>259</v>
      </c>
      <c r="L176" s="105">
        <v>310</v>
      </c>
      <c r="M176" t="s">
        <v>173</v>
      </c>
      <c r="O176" s="102">
        <v>40243</v>
      </c>
      <c r="P176" t="s">
        <v>174</v>
      </c>
      <c r="Q176" t="s">
        <v>8</v>
      </c>
    </row>
    <row r="177" spans="1:17" x14ac:dyDescent="0.2">
      <c r="A177" s="94" t="s">
        <v>260</v>
      </c>
      <c r="B177" s="105">
        <v>220</v>
      </c>
      <c r="C177" t="s">
        <v>93</v>
      </c>
      <c r="E177" s="102">
        <v>42637</v>
      </c>
      <c r="F177" t="s">
        <v>26</v>
      </c>
      <c r="G177" t="s">
        <v>5</v>
      </c>
      <c r="K177" s="94" t="s">
        <v>260</v>
      </c>
      <c r="L177" s="105">
        <v>220</v>
      </c>
      <c r="M177" t="s">
        <v>93</v>
      </c>
      <c r="O177" s="102">
        <v>42637</v>
      </c>
      <c r="P177" t="s">
        <v>26</v>
      </c>
      <c r="Q177" t="s">
        <v>5</v>
      </c>
    </row>
    <row r="178" spans="1:17" x14ac:dyDescent="0.2">
      <c r="A178" s="95" t="s">
        <v>261</v>
      </c>
      <c r="B178" s="105">
        <v>270</v>
      </c>
      <c r="C178" t="s">
        <v>83</v>
      </c>
      <c r="E178" s="102">
        <v>42175</v>
      </c>
      <c r="F178" t="s">
        <v>43</v>
      </c>
      <c r="G178" t="s">
        <v>5</v>
      </c>
      <c r="K178" s="95" t="s">
        <v>261</v>
      </c>
      <c r="L178" s="105">
        <v>287.5</v>
      </c>
      <c r="M178" t="s">
        <v>101</v>
      </c>
      <c r="O178" s="102">
        <v>38318</v>
      </c>
      <c r="P178" t="s">
        <v>109</v>
      </c>
      <c r="Q178" t="s">
        <v>8</v>
      </c>
    </row>
    <row r="179" spans="1:17" x14ac:dyDescent="0.2">
      <c r="A179" s="95"/>
      <c r="K179" s="95"/>
    </row>
    <row r="180" spans="1:17" ht="15.75" thickBot="1" x14ac:dyDescent="0.3">
      <c r="A180" s="93" t="s">
        <v>262</v>
      </c>
      <c r="B180" s="104" t="s">
        <v>11</v>
      </c>
      <c r="C180" s="91" t="s">
        <v>12</v>
      </c>
      <c r="D180" s="91" t="s">
        <v>250</v>
      </c>
      <c r="E180" s="101" t="s">
        <v>14</v>
      </c>
      <c r="F180" s="91" t="s">
        <v>15</v>
      </c>
      <c r="G180" s="91" t="s">
        <v>251</v>
      </c>
      <c r="H180" s="91"/>
      <c r="I180" s="91"/>
      <c r="K180" s="93" t="s">
        <v>262</v>
      </c>
      <c r="L180" s="104" t="s">
        <v>11</v>
      </c>
      <c r="M180" s="91" t="s">
        <v>12</v>
      </c>
      <c r="N180" s="91" t="s">
        <v>250</v>
      </c>
      <c r="O180" s="101" t="s">
        <v>14</v>
      </c>
      <c r="P180" s="91" t="s">
        <v>15</v>
      </c>
      <c r="Q180" s="91" t="s">
        <v>251</v>
      </c>
    </row>
    <row r="181" spans="1:17" x14ac:dyDescent="0.2">
      <c r="A181" s="94" t="s">
        <v>254</v>
      </c>
      <c r="K181" s="94" t="s">
        <v>254</v>
      </c>
    </row>
    <row r="182" spans="1:17" x14ac:dyDescent="0.2">
      <c r="A182" s="94" t="s">
        <v>255</v>
      </c>
      <c r="K182" s="94" t="s">
        <v>255</v>
      </c>
    </row>
    <row r="183" spans="1:17" x14ac:dyDescent="0.2">
      <c r="A183" s="94" t="s">
        <v>256</v>
      </c>
      <c r="B183" s="105">
        <v>113</v>
      </c>
      <c r="C183" t="s">
        <v>89</v>
      </c>
      <c r="E183" s="102">
        <v>42637</v>
      </c>
      <c r="F183" t="s">
        <v>26</v>
      </c>
      <c r="G183" t="s">
        <v>5</v>
      </c>
      <c r="K183" s="94" t="s">
        <v>256</v>
      </c>
      <c r="L183" s="105">
        <v>113</v>
      </c>
      <c r="M183" t="s">
        <v>89</v>
      </c>
      <c r="O183" s="102">
        <v>42637</v>
      </c>
      <c r="P183" t="s">
        <v>26</v>
      </c>
      <c r="Q183" t="s">
        <v>5</v>
      </c>
    </row>
    <row r="184" spans="1:17" x14ac:dyDescent="0.2">
      <c r="A184" s="94" t="s">
        <v>257</v>
      </c>
      <c r="K184" s="94" t="s">
        <v>257</v>
      </c>
      <c r="L184" s="105">
        <v>177.5</v>
      </c>
      <c r="M184" t="s">
        <v>171</v>
      </c>
      <c r="O184" s="102">
        <v>37694</v>
      </c>
      <c r="P184" t="s">
        <v>109</v>
      </c>
      <c r="Q184" t="s">
        <v>8</v>
      </c>
    </row>
    <row r="185" spans="1:17" x14ac:dyDescent="0.2">
      <c r="A185" s="94" t="s">
        <v>258</v>
      </c>
      <c r="B185" s="105">
        <v>110</v>
      </c>
      <c r="C185" t="s">
        <v>236</v>
      </c>
      <c r="E185" s="102">
        <v>40705</v>
      </c>
      <c r="F185" t="s">
        <v>117</v>
      </c>
      <c r="G185" t="s">
        <v>5</v>
      </c>
      <c r="K185" s="94" t="s">
        <v>258</v>
      </c>
      <c r="L185" s="105">
        <v>192.5</v>
      </c>
      <c r="M185" t="s">
        <v>155</v>
      </c>
      <c r="O185" s="102">
        <v>37793</v>
      </c>
      <c r="P185" t="s">
        <v>172</v>
      </c>
      <c r="Q185" t="s">
        <v>8</v>
      </c>
    </row>
    <row r="186" spans="1:17" x14ac:dyDescent="0.2">
      <c r="A186" s="94" t="s">
        <v>259</v>
      </c>
      <c r="B186" s="105">
        <v>170</v>
      </c>
      <c r="C186" t="s">
        <v>93</v>
      </c>
      <c r="E186" s="102">
        <v>42357</v>
      </c>
      <c r="F186" t="s">
        <v>34</v>
      </c>
      <c r="G186" t="s">
        <v>5</v>
      </c>
      <c r="K186" s="94" t="s">
        <v>259</v>
      </c>
      <c r="L186" s="105">
        <v>227.5</v>
      </c>
      <c r="M186" t="s">
        <v>173</v>
      </c>
      <c r="O186" s="102">
        <v>40705</v>
      </c>
      <c r="P186" t="s">
        <v>43</v>
      </c>
      <c r="Q186" t="s">
        <v>5</v>
      </c>
    </row>
    <row r="187" spans="1:17" x14ac:dyDescent="0.2">
      <c r="A187" s="94" t="s">
        <v>260</v>
      </c>
      <c r="B187" s="105">
        <v>225</v>
      </c>
      <c r="C187" t="s">
        <v>83</v>
      </c>
      <c r="E187" s="102">
        <v>41231</v>
      </c>
      <c r="F187" t="s">
        <v>26</v>
      </c>
      <c r="G187" t="s">
        <v>5</v>
      </c>
      <c r="K187" s="94" t="s">
        <v>260</v>
      </c>
      <c r="L187" s="105">
        <v>250</v>
      </c>
      <c r="M187" t="s">
        <v>83</v>
      </c>
      <c r="O187" s="102">
        <v>39907</v>
      </c>
      <c r="P187" t="s">
        <v>163</v>
      </c>
      <c r="Q187" t="s">
        <v>8</v>
      </c>
    </row>
    <row r="188" spans="1:17" x14ac:dyDescent="0.2">
      <c r="A188" s="95" t="s">
        <v>261</v>
      </c>
      <c r="B188" s="105">
        <v>237.5</v>
      </c>
      <c r="C188" t="s">
        <v>83</v>
      </c>
      <c r="E188" s="102">
        <v>42175</v>
      </c>
      <c r="F188" t="s">
        <v>43</v>
      </c>
      <c r="G188" t="s">
        <v>5</v>
      </c>
      <c r="K188" s="95" t="s">
        <v>261</v>
      </c>
      <c r="L188" s="105">
        <v>237.5</v>
      </c>
      <c r="M188" t="s">
        <v>83</v>
      </c>
      <c r="O188" s="102">
        <v>42175</v>
      </c>
      <c r="P188" t="s">
        <v>43</v>
      </c>
      <c r="Q188" t="s">
        <v>5</v>
      </c>
    </row>
    <row r="190" spans="1:17" ht="15.75" thickBot="1" x14ac:dyDescent="0.3">
      <c r="A190" s="96" t="s">
        <v>263</v>
      </c>
      <c r="B190" s="104" t="s">
        <v>11</v>
      </c>
      <c r="C190" s="91" t="s">
        <v>12</v>
      </c>
      <c r="D190" s="91" t="s">
        <v>250</v>
      </c>
      <c r="E190" s="101" t="s">
        <v>14</v>
      </c>
      <c r="F190" s="91" t="s">
        <v>15</v>
      </c>
      <c r="G190" s="91" t="s">
        <v>251</v>
      </c>
      <c r="H190" s="91"/>
      <c r="I190" s="91"/>
      <c r="K190" s="96" t="s">
        <v>263</v>
      </c>
      <c r="L190" s="104" t="s">
        <v>11</v>
      </c>
      <c r="M190" s="91" t="s">
        <v>12</v>
      </c>
      <c r="N190" s="91" t="s">
        <v>250</v>
      </c>
      <c r="O190" s="101" t="s">
        <v>14</v>
      </c>
      <c r="P190" s="91" t="s">
        <v>15</v>
      </c>
      <c r="Q190" s="91" t="s">
        <v>251</v>
      </c>
    </row>
    <row r="191" spans="1:17" x14ac:dyDescent="0.2">
      <c r="A191" s="94" t="s">
        <v>254</v>
      </c>
      <c r="K191" s="94" t="s">
        <v>254</v>
      </c>
    </row>
    <row r="192" spans="1:17" x14ac:dyDescent="0.2">
      <c r="A192" s="94" t="s">
        <v>255</v>
      </c>
      <c r="K192" s="94" t="s">
        <v>255</v>
      </c>
    </row>
    <row r="193" spans="1:17" x14ac:dyDescent="0.2">
      <c r="A193" s="94" t="s">
        <v>256</v>
      </c>
      <c r="B193" s="105">
        <v>170</v>
      </c>
      <c r="C193" t="s">
        <v>89</v>
      </c>
      <c r="E193" s="102">
        <v>42637</v>
      </c>
      <c r="F193" t="s">
        <v>26</v>
      </c>
      <c r="G193" t="s">
        <v>5</v>
      </c>
      <c r="K193" s="94" t="s">
        <v>256</v>
      </c>
      <c r="L193" s="105">
        <v>170</v>
      </c>
      <c r="M193" t="s">
        <v>89</v>
      </c>
      <c r="O193" s="102">
        <v>42637</v>
      </c>
      <c r="P193" t="s">
        <v>26</v>
      </c>
      <c r="Q193" t="s">
        <v>5</v>
      </c>
    </row>
    <row r="194" spans="1:17" x14ac:dyDescent="0.2">
      <c r="A194" s="94" t="s">
        <v>257</v>
      </c>
      <c r="K194" s="94" t="s">
        <v>257</v>
      </c>
      <c r="L194" s="105">
        <v>252.5</v>
      </c>
      <c r="M194" t="s">
        <v>171</v>
      </c>
      <c r="O194" s="102">
        <v>37695</v>
      </c>
      <c r="P194" t="s">
        <v>109</v>
      </c>
      <c r="Q194" t="s">
        <v>8</v>
      </c>
    </row>
    <row r="195" spans="1:17" x14ac:dyDescent="0.2">
      <c r="A195" s="94" t="s">
        <v>258</v>
      </c>
      <c r="B195" s="105">
        <v>180</v>
      </c>
      <c r="C195" t="s">
        <v>236</v>
      </c>
      <c r="E195" s="102">
        <v>40705</v>
      </c>
      <c r="F195" t="s">
        <v>117</v>
      </c>
      <c r="G195" t="s">
        <v>5</v>
      </c>
      <c r="K195" s="94" t="s">
        <v>258</v>
      </c>
      <c r="L195" s="105">
        <v>277.5</v>
      </c>
      <c r="M195" t="s">
        <v>155</v>
      </c>
      <c r="O195" s="102">
        <v>36687</v>
      </c>
      <c r="P195" t="s">
        <v>109</v>
      </c>
      <c r="Q195" t="s">
        <v>8</v>
      </c>
    </row>
    <row r="196" spans="1:17" x14ac:dyDescent="0.2">
      <c r="A196" s="94" t="s">
        <v>259</v>
      </c>
      <c r="B196" s="105">
        <v>240</v>
      </c>
      <c r="C196" t="s">
        <v>93</v>
      </c>
      <c r="E196" s="102">
        <v>42357</v>
      </c>
      <c r="F196" t="s">
        <v>34</v>
      </c>
      <c r="G196" t="s">
        <v>5</v>
      </c>
      <c r="K196" s="94" t="s">
        <v>259</v>
      </c>
      <c r="L196" s="105">
        <v>300</v>
      </c>
      <c r="M196" t="s">
        <v>173</v>
      </c>
      <c r="O196" s="102">
        <v>40243</v>
      </c>
      <c r="P196" t="s">
        <v>174</v>
      </c>
      <c r="Q196" t="s">
        <v>8</v>
      </c>
    </row>
    <row r="197" spans="1:17" x14ac:dyDescent="0.2">
      <c r="A197" s="94" t="s">
        <v>260</v>
      </c>
      <c r="B197" s="105">
        <v>220</v>
      </c>
      <c r="C197" t="s">
        <v>93</v>
      </c>
      <c r="E197" s="102">
        <v>42637</v>
      </c>
      <c r="F197" t="s">
        <v>26</v>
      </c>
      <c r="G197" t="s">
        <v>5</v>
      </c>
      <c r="K197" s="94" t="s">
        <v>260</v>
      </c>
      <c r="L197" s="105">
        <v>250</v>
      </c>
      <c r="M197" t="s">
        <v>176</v>
      </c>
      <c r="O197" s="102">
        <v>39243</v>
      </c>
      <c r="P197" t="s">
        <v>109</v>
      </c>
      <c r="Q197" t="s">
        <v>8</v>
      </c>
    </row>
    <row r="198" spans="1:17" x14ac:dyDescent="0.2">
      <c r="A198" s="95" t="s">
        <v>261</v>
      </c>
      <c r="B198" s="105">
        <v>290</v>
      </c>
      <c r="C198" t="s">
        <v>94</v>
      </c>
      <c r="E198" s="102">
        <v>41875</v>
      </c>
      <c r="F198" t="s">
        <v>26</v>
      </c>
      <c r="G198" t="s">
        <v>5</v>
      </c>
      <c r="K198" s="95" t="s">
        <v>261</v>
      </c>
      <c r="L198" s="105">
        <v>290</v>
      </c>
      <c r="M198" t="s">
        <v>94</v>
      </c>
      <c r="O198" s="102">
        <v>41875</v>
      </c>
      <c r="P198" t="s">
        <v>26</v>
      </c>
      <c r="Q198" t="s">
        <v>5</v>
      </c>
    </row>
    <row r="200" spans="1:17" ht="15.75" thickBot="1" x14ac:dyDescent="0.3">
      <c r="A200" s="96" t="s">
        <v>264</v>
      </c>
      <c r="B200" s="104" t="s">
        <v>11</v>
      </c>
      <c r="C200" s="91" t="s">
        <v>12</v>
      </c>
      <c r="D200" s="91" t="s">
        <v>250</v>
      </c>
      <c r="E200" s="101" t="s">
        <v>14</v>
      </c>
      <c r="F200" s="91" t="s">
        <v>15</v>
      </c>
      <c r="G200" s="91" t="s">
        <v>251</v>
      </c>
      <c r="H200" s="91"/>
      <c r="I200" s="91"/>
      <c r="K200" s="96" t="s">
        <v>264</v>
      </c>
      <c r="L200" s="104" t="s">
        <v>11</v>
      </c>
      <c r="M200" s="91" t="s">
        <v>12</v>
      </c>
      <c r="N200" s="91" t="s">
        <v>250</v>
      </c>
      <c r="O200" s="101" t="s">
        <v>14</v>
      </c>
      <c r="P200" s="91" t="s">
        <v>15</v>
      </c>
      <c r="Q200" s="91" t="s">
        <v>251</v>
      </c>
    </row>
    <row r="201" spans="1:17" x14ac:dyDescent="0.2">
      <c r="A201" s="94" t="s">
        <v>254</v>
      </c>
      <c r="K201" s="94" t="s">
        <v>254</v>
      </c>
    </row>
    <row r="202" spans="1:17" x14ac:dyDescent="0.2">
      <c r="A202" s="94" t="s">
        <v>255</v>
      </c>
      <c r="K202" s="94" t="s">
        <v>255</v>
      </c>
    </row>
    <row r="203" spans="1:17" x14ac:dyDescent="0.2">
      <c r="A203" s="94" t="s">
        <v>256</v>
      </c>
      <c r="B203" s="105">
        <v>408</v>
      </c>
      <c r="C203" t="s">
        <v>89</v>
      </c>
      <c r="E203" s="102">
        <v>42637</v>
      </c>
      <c r="F203" t="s">
        <v>26</v>
      </c>
      <c r="G203" t="s">
        <v>5</v>
      </c>
      <c r="K203" s="94" t="s">
        <v>256</v>
      </c>
      <c r="L203" s="105">
        <v>408</v>
      </c>
      <c r="M203" t="s">
        <v>89</v>
      </c>
      <c r="O203" s="102">
        <v>42637</v>
      </c>
      <c r="P203" t="s">
        <v>26</v>
      </c>
      <c r="Q203" t="s">
        <v>5</v>
      </c>
    </row>
    <row r="204" spans="1:17" x14ac:dyDescent="0.2">
      <c r="A204" s="94" t="s">
        <v>257</v>
      </c>
      <c r="K204" s="94" t="s">
        <v>257</v>
      </c>
      <c r="L204" s="105">
        <v>675</v>
      </c>
      <c r="M204" t="s">
        <v>171</v>
      </c>
      <c r="O204" s="102">
        <v>37694</v>
      </c>
      <c r="P204" t="s">
        <v>109</v>
      </c>
      <c r="Q204" t="s">
        <v>8</v>
      </c>
    </row>
    <row r="205" spans="1:17" x14ac:dyDescent="0.2">
      <c r="A205" s="94" t="s">
        <v>258</v>
      </c>
      <c r="B205" s="105">
        <v>472.5</v>
      </c>
      <c r="C205" t="s">
        <v>236</v>
      </c>
      <c r="E205" s="102">
        <v>40705</v>
      </c>
      <c r="F205" t="s">
        <v>117</v>
      </c>
      <c r="G205" t="s">
        <v>5</v>
      </c>
      <c r="K205" s="94" t="s">
        <v>258</v>
      </c>
      <c r="L205" s="105">
        <v>767.5</v>
      </c>
      <c r="M205" t="s">
        <v>155</v>
      </c>
      <c r="O205" s="102">
        <v>36687</v>
      </c>
      <c r="P205" t="s">
        <v>109</v>
      </c>
      <c r="Q205" t="s">
        <v>8</v>
      </c>
    </row>
    <row r="206" spans="1:17" x14ac:dyDescent="0.2">
      <c r="A206" s="94" t="s">
        <v>259</v>
      </c>
      <c r="B206" s="105">
        <v>640</v>
      </c>
      <c r="C206" t="s">
        <v>93</v>
      </c>
      <c r="E206" s="102">
        <v>42357</v>
      </c>
      <c r="F206" t="s">
        <v>34</v>
      </c>
      <c r="G206" t="s">
        <v>5</v>
      </c>
      <c r="K206" s="94" t="s">
        <v>259</v>
      </c>
      <c r="L206" s="105">
        <v>832.5</v>
      </c>
      <c r="M206" t="s">
        <v>173</v>
      </c>
      <c r="O206" s="102">
        <v>40243</v>
      </c>
      <c r="P206" t="s">
        <v>174</v>
      </c>
      <c r="Q206" t="s">
        <v>8</v>
      </c>
    </row>
    <row r="207" spans="1:17" x14ac:dyDescent="0.2">
      <c r="A207" s="94" t="s">
        <v>260</v>
      </c>
      <c r="B207" s="105">
        <v>602.5</v>
      </c>
      <c r="C207" t="s">
        <v>93</v>
      </c>
      <c r="E207" s="102">
        <v>42637</v>
      </c>
      <c r="F207" t="s">
        <v>26</v>
      </c>
      <c r="G207" t="s">
        <v>5</v>
      </c>
      <c r="K207" s="94" t="s">
        <v>260</v>
      </c>
      <c r="L207" s="105">
        <v>650</v>
      </c>
      <c r="M207" t="s">
        <v>83</v>
      </c>
      <c r="O207" s="102">
        <v>39907</v>
      </c>
      <c r="P207" t="s">
        <v>163</v>
      </c>
      <c r="Q207" t="s">
        <v>8</v>
      </c>
    </row>
    <row r="208" spans="1:17" x14ac:dyDescent="0.2">
      <c r="A208" s="95" t="s">
        <v>261</v>
      </c>
      <c r="B208" s="105">
        <v>785</v>
      </c>
      <c r="C208" t="s">
        <v>83</v>
      </c>
      <c r="E208" s="102">
        <v>42175</v>
      </c>
      <c r="F208" t="s">
        <v>43</v>
      </c>
      <c r="G208" t="s">
        <v>5</v>
      </c>
      <c r="K208" s="95" t="s">
        <v>261</v>
      </c>
      <c r="L208" s="105">
        <v>785</v>
      </c>
      <c r="M208" t="s">
        <v>83</v>
      </c>
      <c r="O208" s="102">
        <v>42175</v>
      </c>
      <c r="P208" t="s">
        <v>43</v>
      </c>
      <c r="Q208" t="s">
        <v>5</v>
      </c>
    </row>
    <row r="210" spans="1:17" ht="15.75" thickBot="1" x14ac:dyDescent="0.3">
      <c r="A210" s="96" t="s">
        <v>265</v>
      </c>
      <c r="B210" s="104" t="s">
        <v>11</v>
      </c>
      <c r="C210" s="91" t="s">
        <v>12</v>
      </c>
      <c r="D210" s="91" t="s">
        <v>250</v>
      </c>
      <c r="E210" s="101" t="s">
        <v>14</v>
      </c>
      <c r="F210" s="91" t="s">
        <v>15</v>
      </c>
      <c r="G210" s="91" t="s">
        <v>251</v>
      </c>
      <c r="H210" s="91"/>
      <c r="I210" s="91"/>
      <c r="K210" s="96" t="s">
        <v>265</v>
      </c>
      <c r="L210" s="104" t="s">
        <v>11</v>
      </c>
      <c r="M210" s="91" t="s">
        <v>12</v>
      </c>
      <c r="N210" s="91" t="s">
        <v>250</v>
      </c>
      <c r="O210" s="101" t="s">
        <v>14</v>
      </c>
      <c r="P210" s="91" t="s">
        <v>15</v>
      </c>
      <c r="Q210" s="91" t="s">
        <v>251</v>
      </c>
    </row>
    <row r="211" spans="1:17" x14ac:dyDescent="0.2">
      <c r="A211" s="94" t="s">
        <v>254</v>
      </c>
      <c r="K211" s="94" t="s">
        <v>254</v>
      </c>
    </row>
    <row r="212" spans="1:17" x14ac:dyDescent="0.2">
      <c r="A212" s="94" t="s">
        <v>255</v>
      </c>
      <c r="K212" s="94" t="s">
        <v>255</v>
      </c>
    </row>
    <row r="213" spans="1:17" x14ac:dyDescent="0.2">
      <c r="A213" s="94" t="s">
        <v>256</v>
      </c>
      <c r="K213" s="94" t="s">
        <v>256</v>
      </c>
      <c r="L213" s="105">
        <v>113</v>
      </c>
      <c r="M213" t="s">
        <v>89</v>
      </c>
      <c r="O213" s="102">
        <v>42637</v>
      </c>
      <c r="P213" t="s">
        <v>26</v>
      </c>
      <c r="Q213" t="s">
        <v>5</v>
      </c>
    </row>
    <row r="214" spans="1:17" x14ac:dyDescent="0.2">
      <c r="A214" s="94" t="s">
        <v>257</v>
      </c>
      <c r="K214" s="94" t="s">
        <v>257</v>
      </c>
      <c r="L214" s="105">
        <v>185</v>
      </c>
      <c r="M214" t="s">
        <v>171</v>
      </c>
      <c r="O214" s="102">
        <v>38151</v>
      </c>
      <c r="P214" t="s">
        <v>109</v>
      </c>
      <c r="Q214" t="s">
        <v>8</v>
      </c>
    </row>
    <row r="215" spans="1:17" x14ac:dyDescent="0.2">
      <c r="A215" s="94" t="s">
        <v>258</v>
      </c>
      <c r="K215" s="94" t="s">
        <v>258</v>
      </c>
      <c r="L215" s="105">
        <v>192.5</v>
      </c>
      <c r="M215" t="s">
        <v>155</v>
      </c>
      <c r="O215" s="102">
        <v>37793</v>
      </c>
      <c r="P215" t="s">
        <v>172</v>
      </c>
      <c r="Q215" t="s">
        <v>8</v>
      </c>
    </row>
    <row r="216" spans="1:17" x14ac:dyDescent="0.2">
      <c r="A216" s="94" t="s">
        <v>259</v>
      </c>
      <c r="B216" s="105">
        <v>170</v>
      </c>
      <c r="C216" t="s">
        <v>93</v>
      </c>
      <c r="E216" s="102">
        <v>42357</v>
      </c>
      <c r="F216" t="s">
        <v>34</v>
      </c>
      <c r="G216" t="s">
        <v>5</v>
      </c>
      <c r="K216" s="94" t="s">
        <v>259</v>
      </c>
      <c r="L216" s="105">
        <v>230</v>
      </c>
      <c r="M216" t="s">
        <v>173</v>
      </c>
      <c r="O216" s="102">
        <v>40495</v>
      </c>
      <c r="P216" t="s">
        <v>237</v>
      </c>
      <c r="Q216" t="s">
        <v>8</v>
      </c>
    </row>
    <row r="217" spans="1:17" x14ac:dyDescent="0.2">
      <c r="A217" s="94" t="s">
        <v>260</v>
      </c>
      <c r="B217" s="105">
        <v>225</v>
      </c>
      <c r="C217" t="s">
        <v>83</v>
      </c>
      <c r="E217" s="102">
        <v>41231</v>
      </c>
      <c r="F217" t="s">
        <v>26</v>
      </c>
      <c r="G217" t="s">
        <v>5</v>
      </c>
      <c r="K217" s="94" t="s">
        <v>260</v>
      </c>
      <c r="L217" s="105">
        <v>250</v>
      </c>
      <c r="M217" t="s">
        <v>83</v>
      </c>
      <c r="O217" s="102">
        <v>39907</v>
      </c>
      <c r="P217" t="s">
        <v>163</v>
      </c>
      <c r="Q217" t="s">
        <v>8</v>
      </c>
    </row>
    <row r="218" spans="1:17" x14ac:dyDescent="0.2">
      <c r="A218" s="95" t="s">
        <v>261</v>
      </c>
      <c r="B218" s="105">
        <v>237.5</v>
      </c>
      <c r="C218" t="s">
        <v>83</v>
      </c>
      <c r="E218" s="102">
        <v>42175</v>
      </c>
      <c r="F218" t="s">
        <v>43</v>
      </c>
      <c r="G218" t="s">
        <v>5</v>
      </c>
      <c r="K218" s="95" t="s">
        <v>261</v>
      </c>
      <c r="L218" s="105">
        <v>280</v>
      </c>
      <c r="M218" t="s">
        <v>83</v>
      </c>
      <c r="O218" s="102">
        <v>40495</v>
      </c>
      <c r="P218" t="s">
        <v>109</v>
      </c>
      <c r="Q218" t="s">
        <v>8</v>
      </c>
    </row>
    <row r="220" spans="1:17" ht="17.25" x14ac:dyDescent="0.3">
      <c r="A220" s="279" t="s">
        <v>274</v>
      </c>
      <c r="B220" s="279"/>
      <c r="C220" s="279"/>
      <c r="D220" s="279"/>
      <c r="E220" s="279"/>
      <c r="F220" s="279"/>
      <c r="G220" s="279"/>
      <c r="H220" s="159"/>
      <c r="I220" s="159"/>
      <c r="K220" s="279" t="s">
        <v>274</v>
      </c>
      <c r="L220" s="279"/>
      <c r="M220" s="279"/>
      <c r="N220" s="279"/>
      <c r="O220" s="279"/>
      <c r="P220" s="279"/>
      <c r="Q220" s="279"/>
    </row>
    <row r="222" spans="1:17" ht="15.75" thickBot="1" x14ac:dyDescent="0.3">
      <c r="A222" s="93" t="s">
        <v>249</v>
      </c>
      <c r="B222" s="104" t="s">
        <v>11</v>
      </c>
      <c r="C222" s="91" t="s">
        <v>12</v>
      </c>
      <c r="D222" s="91" t="s">
        <v>250</v>
      </c>
      <c r="E222" s="101" t="s">
        <v>14</v>
      </c>
      <c r="F222" s="91" t="s">
        <v>15</v>
      </c>
      <c r="G222" s="91" t="s">
        <v>251</v>
      </c>
      <c r="H222" s="91"/>
      <c r="I222" s="91"/>
      <c r="K222" s="93" t="s">
        <v>249</v>
      </c>
      <c r="L222" s="104" t="s">
        <v>11</v>
      </c>
      <c r="M222" s="91" t="s">
        <v>12</v>
      </c>
      <c r="N222" s="91" t="s">
        <v>250</v>
      </c>
      <c r="O222" s="101" t="s">
        <v>14</v>
      </c>
      <c r="P222" s="91" t="s">
        <v>15</v>
      </c>
      <c r="Q222" s="91" t="s">
        <v>251</v>
      </c>
    </row>
    <row r="223" spans="1:17" x14ac:dyDescent="0.2">
      <c r="A223" s="94" t="s">
        <v>254</v>
      </c>
      <c r="K223" s="94" t="s">
        <v>254</v>
      </c>
    </row>
    <row r="224" spans="1:17" x14ac:dyDescent="0.2">
      <c r="A224" s="94" t="s">
        <v>255</v>
      </c>
      <c r="K224" s="94" t="s">
        <v>255</v>
      </c>
    </row>
    <row r="225" spans="1:17" x14ac:dyDescent="0.2">
      <c r="A225" s="94" t="s">
        <v>256</v>
      </c>
      <c r="B225" s="105">
        <v>125</v>
      </c>
      <c r="C225" t="s">
        <v>89</v>
      </c>
      <c r="E225" s="102">
        <v>42637</v>
      </c>
      <c r="F225" t="s">
        <v>26</v>
      </c>
      <c r="G225" t="s">
        <v>5</v>
      </c>
      <c r="K225" s="94" t="s">
        <v>256</v>
      </c>
      <c r="L225" s="105">
        <v>125</v>
      </c>
      <c r="M225" t="s">
        <v>89</v>
      </c>
      <c r="O225" s="102">
        <v>42637</v>
      </c>
      <c r="P225" t="s">
        <v>26</v>
      </c>
      <c r="Q225" t="s">
        <v>5</v>
      </c>
    </row>
    <row r="226" spans="1:17" x14ac:dyDescent="0.2">
      <c r="A226" s="94" t="s">
        <v>257</v>
      </c>
      <c r="K226" s="94" t="s">
        <v>257</v>
      </c>
    </row>
    <row r="227" spans="1:17" x14ac:dyDescent="0.2">
      <c r="A227" s="94" t="s">
        <v>258</v>
      </c>
      <c r="K227" s="94" t="s">
        <v>258</v>
      </c>
      <c r="L227" s="105">
        <v>272.5</v>
      </c>
      <c r="M227" t="s">
        <v>155</v>
      </c>
      <c r="O227" s="102">
        <v>40495</v>
      </c>
      <c r="P227" t="s">
        <v>109</v>
      </c>
      <c r="Q227" t="s">
        <v>8</v>
      </c>
    </row>
    <row r="228" spans="1:17" x14ac:dyDescent="0.2">
      <c r="A228" s="94" t="s">
        <v>259</v>
      </c>
      <c r="B228" s="105">
        <v>205</v>
      </c>
      <c r="C228" t="s">
        <v>98</v>
      </c>
      <c r="E228" s="102">
        <v>41804</v>
      </c>
      <c r="F228" t="s">
        <v>28</v>
      </c>
      <c r="G228" t="s">
        <v>5</v>
      </c>
      <c r="K228" s="94" t="s">
        <v>259</v>
      </c>
      <c r="L228" s="105">
        <v>215</v>
      </c>
      <c r="M228" t="s">
        <v>178</v>
      </c>
      <c r="O228" s="102" t="s">
        <v>179</v>
      </c>
      <c r="P228" t="s">
        <v>180</v>
      </c>
      <c r="Q228" t="s">
        <v>8</v>
      </c>
    </row>
    <row r="229" spans="1:17" x14ac:dyDescent="0.2">
      <c r="A229" s="94" t="s">
        <v>260</v>
      </c>
      <c r="K229" s="94" t="s">
        <v>260</v>
      </c>
      <c r="L229" s="105">
        <v>230</v>
      </c>
      <c r="M229" t="s">
        <v>178</v>
      </c>
      <c r="O229" s="102" t="s">
        <v>184</v>
      </c>
      <c r="P229" t="s">
        <v>163</v>
      </c>
      <c r="Q229" t="s">
        <v>8</v>
      </c>
    </row>
    <row r="230" spans="1:17" x14ac:dyDescent="0.2">
      <c r="A230" s="95" t="s">
        <v>261</v>
      </c>
      <c r="B230" s="105">
        <v>200</v>
      </c>
      <c r="C230" t="s">
        <v>101</v>
      </c>
      <c r="E230" s="102">
        <v>41966</v>
      </c>
      <c r="F230" t="s">
        <v>26</v>
      </c>
      <c r="G230" t="s">
        <v>5</v>
      </c>
      <c r="K230" s="95" t="s">
        <v>261</v>
      </c>
      <c r="L230" s="105">
        <v>270</v>
      </c>
      <c r="M230" t="s">
        <v>101</v>
      </c>
      <c r="O230" s="102">
        <v>40635</v>
      </c>
      <c r="P230" t="s">
        <v>186</v>
      </c>
      <c r="Q230" t="s">
        <v>5</v>
      </c>
    </row>
    <row r="231" spans="1:17" x14ac:dyDescent="0.2">
      <c r="A231" s="95"/>
      <c r="K231" s="95"/>
    </row>
    <row r="232" spans="1:17" ht="15.75" thickBot="1" x14ac:dyDescent="0.3">
      <c r="A232" s="93" t="s">
        <v>262</v>
      </c>
      <c r="B232" s="104" t="s">
        <v>11</v>
      </c>
      <c r="C232" s="91" t="s">
        <v>12</v>
      </c>
      <c r="D232" s="91" t="s">
        <v>250</v>
      </c>
      <c r="E232" s="101" t="s">
        <v>14</v>
      </c>
      <c r="F232" s="91" t="s">
        <v>15</v>
      </c>
      <c r="G232" s="91" t="s">
        <v>251</v>
      </c>
      <c r="H232" s="91"/>
      <c r="I232" s="91"/>
      <c r="K232" s="93" t="s">
        <v>262</v>
      </c>
      <c r="L232" s="104" t="s">
        <v>11</v>
      </c>
      <c r="M232" s="91" t="s">
        <v>12</v>
      </c>
      <c r="N232" s="91" t="s">
        <v>250</v>
      </c>
      <c r="O232" s="101" t="s">
        <v>14</v>
      </c>
      <c r="P232" s="91" t="s">
        <v>15</v>
      </c>
      <c r="Q232" s="91" t="s">
        <v>251</v>
      </c>
    </row>
    <row r="233" spans="1:17" x14ac:dyDescent="0.2">
      <c r="A233" s="94" t="s">
        <v>254</v>
      </c>
      <c r="K233" s="94" t="s">
        <v>254</v>
      </c>
    </row>
    <row r="234" spans="1:17" x14ac:dyDescent="0.2">
      <c r="A234" s="94" t="s">
        <v>255</v>
      </c>
      <c r="K234" s="94" t="s">
        <v>255</v>
      </c>
    </row>
    <row r="235" spans="1:17" x14ac:dyDescent="0.2">
      <c r="A235" s="94" t="s">
        <v>256</v>
      </c>
      <c r="B235" s="105">
        <v>113</v>
      </c>
      <c r="C235" t="s">
        <v>89</v>
      </c>
      <c r="E235" s="102">
        <v>42637</v>
      </c>
      <c r="F235" t="s">
        <v>26</v>
      </c>
      <c r="G235" t="s">
        <v>5</v>
      </c>
      <c r="K235" s="94" t="s">
        <v>256</v>
      </c>
      <c r="L235" s="105">
        <v>113</v>
      </c>
      <c r="M235" t="s">
        <v>89</v>
      </c>
      <c r="O235" s="102">
        <v>42637</v>
      </c>
      <c r="P235" t="s">
        <v>26</v>
      </c>
      <c r="Q235" t="s">
        <v>5</v>
      </c>
    </row>
    <row r="236" spans="1:17" x14ac:dyDescent="0.2">
      <c r="A236" s="94" t="s">
        <v>257</v>
      </c>
      <c r="K236" s="94" t="s">
        <v>257</v>
      </c>
    </row>
    <row r="237" spans="1:17" x14ac:dyDescent="0.2">
      <c r="A237" s="94" t="s">
        <v>258</v>
      </c>
      <c r="K237" s="94" t="s">
        <v>258</v>
      </c>
      <c r="L237" s="105">
        <v>177.5</v>
      </c>
      <c r="M237" t="s">
        <v>155</v>
      </c>
      <c r="O237" s="102">
        <v>40495</v>
      </c>
      <c r="P237" t="s">
        <v>109</v>
      </c>
      <c r="Q237" t="s">
        <v>8</v>
      </c>
    </row>
    <row r="238" spans="1:17" x14ac:dyDescent="0.2">
      <c r="A238" s="94" t="s">
        <v>259</v>
      </c>
      <c r="B238" s="105">
        <v>135</v>
      </c>
      <c r="C238" t="s">
        <v>98</v>
      </c>
      <c r="E238" s="102">
        <v>41804</v>
      </c>
      <c r="F238" t="s">
        <v>28</v>
      </c>
      <c r="G238" t="s">
        <v>5</v>
      </c>
      <c r="K238" s="94" t="s">
        <v>259</v>
      </c>
      <c r="L238" s="105">
        <v>157.5</v>
      </c>
      <c r="M238" t="s">
        <v>181</v>
      </c>
      <c r="O238" s="102">
        <v>38318</v>
      </c>
      <c r="P238" t="s">
        <v>109</v>
      </c>
      <c r="Q238" t="s">
        <v>8</v>
      </c>
    </row>
    <row r="239" spans="1:17" x14ac:dyDescent="0.2">
      <c r="A239" s="94" t="s">
        <v>260</v>
      </c>
      <c r="K239" s="94" t="s">
        <v>260</v>
      </c>
      <c r="L239" s="105">
        <v>175</v>
      </c>
      <c r="M239" t="s">
        <v>178</v>
      </c>
      <c r="O239" s="102" t="s">
        <v>184</v>
      </c>
      <c r="P239" t="s">
        <v>163</v>
      </c>
      <c r="Q239" t="s">
        <v>8</v>
      </c>
    </row>
    <row r="240" spans="1:17" x14ac:dyDescent="0.2">
      <c r="A240" s="95" t="s">
        <v>261</v>
      </c>
      <c r="B240" s="105">
        <v>117.5</v>
      </c>
      <c r="C240" t="s">
        <v>101</v>
      </c>
      <c r="E240" s="102">
        <v>42770</v>
      </c>
      <c r="F240" t="s">
        <v>26</v>
      </c>
      <c r="G240" t="s">
        <v>5</v>
      </c>
      <c r="K240" s="95" t="s">
        <v>261</v>
      </c>
      <c r="L240" s="105">
        <v>177.5</v>
      </c>
      <c r="M240" t="s">
        <v>101</v>
      </c>
      <c r="O240" s="102">
        <v>40635</v>
      </c>
      <c r="P240" t="s">
        <v>186</v>
      </c>
      <c r="Q240" t="s">
        <v>5</v>
      </c>
    </row>
    <row r="242" spans="1:17" ht="15.75" thickBot="1" x14ac:dyDescent="0.3">
      <c r="A242" s="96" t="s">
        <v>263</v>
      </c>
      <c r="B242" s="104" t="s">
        <v>11</v>
      </c>
      <c r="C242" s="91" t="s">
        <v>12</v>
      </c>
      <c r="D242" s="91" t="s">
        <v>250</v>
      </c>
      <c r="E242" s="101" t="s">
        <v>14</v>
      </c>
      <c r="F242" s="91" t="s">
        <v>15</v>
      </c>
      <c r="G242" s="91" t="s">
        <v>251</v>
      </c>
      <c r="H242" s="91"/>
      <c r="I242" s="91"/>
      <c r="K242" s="96" t="s">
        <v>263</v>
      </c>
      <c r="L242" s="104" t="s">
        <v>11</v>
      </c>
      <c r="M242" s="91" t="s">
        <v>12</v>
      </c>
      <c r="N242" s="91" t="s">
        <v>250</v>
      </c>
      <c r="O242" s="101" t="s">
        <v>14</v>
      </c>
      <c r="P242" s="91" t="s">
        <v>15</v>
      </c>
      <c r="Q242" s="91" t="s">
        <v>251</v>
      </c>
    </row>
    <row r="243" spans="1:17" x14ac:dyDescent="0.2">
      <c r="A243" s="94" t="s">
        <v>254</v>
      </c>
      <c r="K243" s="94" t="s">
        <v>254</v>
      </c>
    </row>
    <row r="244" spans="1:17" x14ac:dyDescent="0.2">
      <c r="A244" s="94" t="s">
        <v>255</v>
      </c>
      <c r="K244" s="94" t="s">
        <v>255</v>
      </c>
    </row>
    <row r="245" spans="1:17" x14ac:dyDescent="0.2">
      <c r="A245" s="94" t="s">
        <v>256</v>
      </c>
      <c r="B245" s="105">
        <v>170</v>
      </c>
      <c r="C245" t="s">
        <v>89</v>
      </c>
      <c r="E245" s="102">
        <v>42637</v>
      </c>
      <c r="F245" t="s">
        <v>26</v>
      </c>
      <c r="G245" t="s">
        <v>5</v>
      </c>
      <c r="K245" s="94" t="s">
        <v>256</v>
      </c>
      <c r="L245" s="105">
        <v>170</v>
      </c>
      <c r="M245" t="s">
        <v>89</v>
      </c>
      <c r="O245" s="102">
        <v>42637</v>
      </c>
      <c r="P245" t="s">
        <v>26</v>
      </c>
      <c r="Q245" t="s">
        <v>5</v>
      </c>
    </row>
    <row r="246" spans="1:17" x14ac:dyDescent="0.2">
      <c r="A246" s="94" t="s">
        <v>257</v>
      </c>
      <c r="K246" s="94" t="s">
        <v>257</v>
      </c>
    </row>
    <row r="247" spans="1:17" x14ac:dyDescent="0.2">
      <c r="A247" s="94" t="s">
        <v>258</v>
      </c>
      <c r="K247" s="94" t="s">
        <v>258</v>
      </c>
      <c r="L247" s="105">
        <v>240</v>
      </c>
      <c r="M247" t="s">
        <v>155</v>
      </c>
      <c r="O247" s="102">
        <v>40495</v>
      </c>
      <c r="P247" t="s">
        <v>109</v>
      </c>
      <c r="Q247" t="s">
        <v>8</v>
      </c>
    </row>
    <row r="248" spans="1:17" x14ac:dyDescent="0.2">
      <c r="A248" s="94" t="s">
        <v>259</v>
      </c>
      <c r="B248" s="105">
        <v>227.5</v>
      </c>
      <c r="C248" t="s">
        <v>98</v>
      </c>
      <c r="E248" s="102">
        <v>41804</v>
      </c>
      <c r="F248" t="s">
        <v>28</v>
      </c>
      <c r="G248" t="s">
        <v>5</v>
      </c>
      <c r="K248" s="94" t="s">
        <v>259</v>
      </c>
      <c r="L248" s="105">
        <v>242.5</v>
      </c>
      <c r="M248" t="s">
        <v>178</v>
      </c>
      <c r="O248" s="102" t="s">
        <v>179</v>
      </c>
      <c r="P248" t="s">
        <v>180</v>
      </c>
      <c r="Q248" t="s">
        <v>8</v>
      </c>
    </row>
    <row r="249" spans="1:17" x14ac:dyDescent="0.2">
      <c r="A249" s="94" t="s">
        <v>260</v>
      </c>
      <c r="K249" s="94" t="s">
        <v>260</v>
      </c>
      <c r="L249" s="105">
        <v>250</v>
      </c>
      <c r="M249" t="s">
        <v>178</v>
      </c>
      <c r="O249" s="102">
        <v>37065</v>
      </c>
      <c r="P249" t="s">
        <v>109</v>
      </c>
      <c r="Q249" t="s">
        <v>8</v>
      </c>
    </row>
    <row r="250" spans="1:17" x14ac:dyDescent="0.2">
      <c r="A250" s="95" t="s">
        <v>261</v>
      </c>
      <c r="B250" s="105">
        <v>240</v>
      </c>
      <c r="C250" t="s">
        <v>101</v>
      </c>
      <c r="E250" s="102">
        <v>41602</v>
      </c>
      <c r="F250" t="s">
        <v>26</v>
      </c>
      <c r="G250" t="s">
        <v>5</v>
      </c>
      <c r="K250" s="95" t="s">
        <v>261</v>
      </c>
      <c r="L250" s="105">
        <v>240</v>
      </c>
      <c r="M250" t="s">
        <v>101</v>
      </c>
      <c r="O250" s="102">
        <v>41602</v>
      </c>
      <c r="P250" t="s">
        <v>26</v>
      </c>
      <c r="Q250" t="s">
        <v>5</v>
      </c>
    </row>
    <row r="252" spans="1:17" ht="15.75" thickBot="1" x14ac:dyDescent="0.3">
      <c r="A252" s="96" t="s">
        <v>264</v>
      </c>
      <c r="B252" s="104" t="s">
        <v>11</v>
      </c>
      <c r="C252" s="91" t="s">
        <v>12</v>
      </c>
      <c r="D252" s="91" t="s">
        <v>250</v>
      </c>
      <c r="E252" s="101" t="s">
        <v>14</v>
      </c>
      <c r="F252" s="91" t="s">
        <v>15</v>
      </c>
      <c r="G252" s="91" t="s">
        <v>251</v>
      </c>
      <c r="H252" s="91"/>
      <c r="I252" s="91"/>
      <c r="K252" s="96" t="s">
        <v>264</v>
      </c>
      <c r="L252" s="104" t="s">
        <v>11</v>
      </c>
      <c r="M252" s="91" t="s">
        <v>12</v>
      </c>
      <c r="N252" s="91" t="s">
        <v>250</v>
      </c>
      <c r="O252" s="101" t="s">
        <v>14</v>
      </c>
      <c r="P252" s="91" t="s">
        <v>15</v>
      </c>
      <c r="Q252" s="91" t="s">
        <v>251</v>
      </c>
    </row>
    <row r="253" spans="1:17" x14ac:dyDescent="0.2">
      <c r="A253" s="94" t="s">
        <v>254</v>
      </c>
      <c r="K253" s="94" t="s">
        <v>254</v>
      </c>
    </row>
    <row r="254" spans="1:17" x14ac:dyDescent="0.2">
      <c r="A254" s="94" t="s">
        <v>255</v>
      </c>
      <c r="K254" s="94" t="s">
        <v>255</v>
      </c>
    </row>
    <row r="255" spans="1:17" x14ac:dyDescent="0.2">
      <c r="A255" s="94" t="s">
        <v>256</v>
      </c>
      <c r="B255" s="105">
        <v>408</v>
      </c>
      <c r="C255" t="s">
        <v>89</v>
      </c>
      <c r="E255" s="102">
        <v>42637</v>
      </c>
      <c r="F255" t="s">
        <v>26</v>
      </c>
      <c r="G255" t="s">
        <v>5</v>
      </c>
      <c r="K255" s="94" t="s">
        <v>256</v>
      </c>
      <c r="L255" s="105">
        <v>408</v>
      </c>
      <c r="M255" t="s">
        <v>89</v>
      </c>
      <c r="O255" s="102">
        <v>42637</v>
      </c>
      <c r="P255" t="s">
        <v>26</v>
      </c>
      <c r="Q255" t="s">
        <v>5</v>
      </c>
    </row>
    <row r="256" spans="1:17" x14ac:dyDescent="0.2">
      <c r="A256" s="94" t="s">
        <v>257</v>
      </c>
      <c r="K256" s="94" t="s">
        <v>257</v>
      </c>
    </row>
    <row r="257" spans="1:17" x14ac:dyDescent="0.2">
      <c r="A257" s="94" t="s">
        <v>258</v>
      </c>
      <c r="K257" s="94" t="s">
        <v>258</v>
      </c>
      <c r="L257" s="105">
        <v>690</v>
      </c>
      <c r="M257" t="s">
        <v>155</v>
      </c>
      <c r="O257" s="102">
        <v>40495</v>
      </c>
      <c r="P257" t="s">
        <v>109</v>
      </c>
      <c r="Q257" t="s">
        <v>8</v>
      </c>
    </row>
    <row r="258" spans="1:17" x14ac:dyDescent="0.2">
      <c r="A258" s="94" t="s">
        <v>259</v>
      </c>
      <c r="B258" s="105">
        <v>567.5</v>
      </c>
      <c r="C258" t="s">
        <v>98</v>
      </c>
      <c r="E258" s="102">
        <v>41804</v>
      </c>
      <c r="F258" t="s">
        <v>28</v>
      </c>
      <c r="G258" t="s">
        <v>5</v>
      </c>
      <c r="K258" s="94" t="s">
        <v>259</v>
      </c>
      <c r="L258" s="105">
        <v>612.5</v>
      </c>
      <c r="M258" t="s">
        <v>178</v>
      </c>
      <c r="O258" s="102" t="s">
        <v>179</v>
      </c>
      <c r="P258" t="s">
        <v>180</v>
      </c>
      <c r="Q258" t="s">
        <v>8</v>
      </c>
    </row>
    <row r="259" spans="1:17" x14ac:dyDescent="0.2">
      <c r="A259" s="94" t="s">
        <v>260</v>
      </c>
      <c r="K259" s="94" t="s">
        <v>260</v>
      </c>
      <c r="L259" s="105">
        <v>655</v>
      </c>
      <c r="M259" t="s">
        <v>178</v>
      </c>
      <c r="O259" s="102">
        <v>37065</v>
      </c>
      <c r="P259" t="s">
        <v>109</v>
      </c>
      <c r="Q259" t="s">
        <v>8</v>
      </c>
    </row>
    <row r="260" spans="1:17" x14ac:dyDescent="0.2">
      <c r="A260" s="95" t="s">
        <v>261</v>
      </c>
      <c r="B260" s="105">
        <v>547.5</v>
      </c>
      <c r="C260" t="s">
        <v>101</v>
      </c>
      <c r="E260" s="102">
        <v>41602</v>
      </c>
      <c r="F260" t="s">
        <v>26</v>
      </c>
      <c r="G260" t="s">
        <v>5</v>
      </c>
      <c r="K260" s="95" t="s">
        <v>261</v>
      </c>
      <c r="L260" s="105">
        <v>682.5</v>
      </c>
      <c r="M260" t="s">
        <v>101</v>
      </c>
      <c r="O260" s="102">
        <v>40635</v>
      </c>
      <c r="P260" t="s">
        <v>186</v>
      </c>
      <c r="Q260" t="s">
        <v>5</v>
      </c>
    </row>
    <row r="262" spans="1:17" ht="15.75" thickBot="1" x14ac:dyDescent="0.3">
      <c r="A262" s="96" t="s">
        <v>265</v>
      </c>
      <c r="B262" s="104" t="s">
        <v>11</v>
      </c>
      <c r="C262" s="91" t="s">
        <v>12</v>
      </c>
      <c r="D262" s="91" t="s">
        <v>250</v>
      </c>
      <c r="E262" s="101" t="s">
        <v>14</v>
      </c>
      <c r="F262" s="91" t="s">
        <v>15</v>
      </c>
      <c r="G262" s="91" t="s">
        <v>251</v>
      </c>
      <c r="H262" s="91"/>
      <c r="I262" s="91"/>
      <c r="K262" s="96" t="s">
        <v>265</v>
      </c>
      <c r="L262" s="104" t="s">
        <v>11</v>
      </c>
      <c r="M262" s="91" t="s">
        <v>12</v>
      </c>
      <c r="N262" s="91" t="s">
        <v>250</v>
      </c>
      <c r="O262" s="101" t="s">
        <v>14</v>
      </c>
      <c r="P262" s="91" t="s">
        <v>15</v>
      </c>
      <c r="Q262" s="91" t="s">
        <v>251</v>
      </c>
    </row>
    <row r="263" spans="1:17" x14ac:dyDescent="0.2">
      <c r="A263" s="94" t="s">
        <v>254</v>
      </c>
      <c r="K263" s="94" t="s">
        <v>254</v>
      </c>
    </row>
    <row r="264" spans="1:17" x14ac:dyDescent="0.2">
      <c r="A264" s="94" t="s">
        <v>255</v>
      </c>
      <c r="K264" s="94" t="s">
        <v>255</v>
      </c>
    </row>
    <row r="265" spans="1:17" x14ac:dyDescent="0.2">
      <c r="A265" s="94" t="s">
        <v>256</v>
      </c>
      <c r="B265" s="105">
        <v>113</v>
      </c>
      <c r="C265" t="s">
        <v>89</v>
      </c>
      <c r="E265" s="102">
        <v>42637</v>
      </c>
      <c r="F265" t="s">
        <v>26</v>
      </c>
      <c r="G265" t="s">
        <v>5</v>
      </c>
      <c r="K265" s="94" t="s">
        <v>256</v>
      </c>
      <c r="L265" s="105">
        <v>113</v>
      </c>
      <c r="M265" t="s">
        <v>89</v>
      </c>
      <c r="O265" s="102">
        <v>42637</v>
      </c>
      <c r="P265" t="s">
        <v>26</v>
      </c>
    </row>
    <row r="266" spans="1:17" x14ac:dyDescent="0.2">
      <c r="A266" s="94" t="s">
        <v>257</v>
      </c>
      <c r="K266" s="94" t="s">
        <v>257</v>
      </c>
    </row>
    <row r="267" spans="1:17" x14ac:dyDescent="0.2">
      <c r="A267" s="94" t="s">
        <v>258</v>
      </c>
      <c r="K267" s="94" t="s">
        <v>258</v>
      </c>
      <c r="L267" s="105">
        <v>177.5</v>
      </c>
      <c r="M267" t="s">
        <v>155</v>
      </c>
      <c r="O267" s="102">
        <v>40495</v>
      </c>
      <c r="P267" t="s">
        <v>109</v>
      </c>
      <c r="Q267" s="103" t="s">
        <v>8</v>
      </c>
    </row>
    <row r="268" spans="1:17" x14ac:dyDescent="0.2">
      <c r="A268" s="94" t="s">
        <v>259</v>
      </c>
      <c r="B268" s="105">
        <v>135</v>
      </c>
      <c r="C268" t="s">
        <v>98</v>
      </c>
      <c r="E268" s="102">
        <v>41804</v>
      </c>
      <c r="F268" t="s">
        <v>188</v>
      </c>
      <c r="G268" t="s">
        <v>5</v>
      </c>
      <c r="K268" s="94" t="s">
        <v>259</v>
      </c>
      <c r="L268" s="105">
        <v>167.5</v>
      </c>
      <c r="M268" t="s">
        <v>178</v>
      </c>
      <c r="O268" s="102">
        <v>36220</v>
      </c>
      <c r="P268" t="s">
        <v>180</v>
      </c>
      <c r="Q268" s="103" t="s">
        <v>8</v>
      </c>
    </row>
    <row r="269" spans="1:17" x14ac:dyDescent="0.2">
      <c r="A269" s="94" t="s">
        <v>260</v>
      </c>
      <c r="K269" s="94" t="s">
        <v>260</v>
      </c>
      <c r="L269" s="105">
        <v>180</v>
      </c>
      <c r="M269" t="s">
        <v>178</v>
      </c>
      <c r="O269" s="102">
        <v>36557</v>
      </c>
      <c r="P269" t="s">
        <v>163</v>
      </c>
      <c r="Q269" s="103" t="s">
        <v>8</v>
      </c>
    </row>
    <row r="270" spans="1:17" x14ac:dyDescent="0.2">
      <c r="A270" s="95" t="s">
        <v>261</v>
      </c>
      <c r="B270" s="105">
        <v>115</v>
      </c>
      <c r="C270" t="s">
        <v>101</v>
      </c>
      <c r="E270" s="102" t="s">
        <v>275</v>
      </c>
      <c r="F270" t="s">
        <v>26</v>
      </c>
      <c r="G270" t="s">
        <v>5</v>
      </c>
      <c r="K270" s="95" t="s">
        <v>261</v>
      </c>
      <c r="L270" s="105">
        <v>177.5</v>
      </c>
      <c r="M270" t="s">
        <v>101</v>
      </c>
      <c r="O270" s="102">
        <v>40635</v>
      </c>
      <c r="P270" t="s">
        <v>186</v>
      </c>
    </row>
    <row r="272" spans="1:17" ht="17.25" x14ac:dyDescent="0.3">
      <c r="A272" s="279" t="s">
        <v>276</v>
      </c>
      <c r="B272" s="279"/>
      <c r="C272" s="279"/>
      <c r="D272" s="279"/>
      <c r="E272" s="279"/>
      <c r="F272" s="279"/>
      <c r="G272" s="279"/>
      <c r="H272" s="159"/>
      <c r="I272" s="159"/>
      <c r="K272" s="279" t="s">
        <v>276</v>
      </c>
      <c r="L272" s="279"/>
      <c r="M272" s="279"/>
      <c r="N272" s="279"/>
      <c r="O272" s="279"/>
      <c r="P272" s="279"/>
      <c r="Q272" s="279"/>
    </row>
    <row r="274" spans="1:17" ht="15.75" thickBot="1" x14ac:dyDescent="0.3">
      <c r="A274" s="93" t="s">
        <v>249</v>
      </c>
      <c r="B274" s="104" t="s">
        <v>11</v>
      </c>
      <c r="C274" s="91" t="s">
        <v>12</v>
      </c>
      <c r="D274" s="91" t="s">
        <v>250</v>
      </c>
      <c r="E274" s="101" t="s">
        <v>14</v>
      </c>
      <c r="F274" s="91" t="s">
        <v>15</v>
      </c>
      <c r="G274" s="91" t="s">
        <v>251</v>
      </c>
      <c r="H274" s="91"/>
      <c r="I274" s="91"/>
      <c r="K274" s="93" t="s">
        <v>249</v>
      </c>
      <c r="L274" s="104" t="s">
        <v>11</v>
      </c>
      <c r="M274" s="91" t="s">
        <v>12</v>
      </c>
      <c r="N274" s="91" t="s">
        <v>250</v>
      </c>
      <c r="O274" s="101" t="s">
        <v>14</v>
      </c>
      <c r="P274" s="91" t="s">
        <v>15</v>
      </c>
      <c r="Q274" s="91" t="s">
        <v>251</v>
      </c>
    </row>
    <row r="275" spans="1:17" x14ac:dyDescent="0.2">
      <c r="A275" s="94" t="s">
        <v>254</v>
      </c>
      <c r="K275" s="94" t="s">
        <v>254</v>
      </c>
      <c r="Q275" s="103"/>
    </row>
    <row r="276" spans="1:17" x14ac:dyDescent="0.2">
      <c r="A276" s="94" t="s">
        <v>255</v>
      </c>
      <c r="K276" s="94" t="s">
        <v>255</v>
      </c>
      <c r="Q276" s="103"/>
    </row>
    <row r="277" spans="1:17" x14ac:dyDescent="0.2">
      <c r="A277" s="94" t="s">
        <v>256</v>
      </c>
      <c r="K277" s="94" t="s">
        <v>256</v>
      </c>
      <c r="Q277" s="103"/>
    </row>
    <row r="278" spans="1:17" x14ac:dyDescent="0.2">
      <c r="A278" s="94" t="s">
        <v>257</v>
      </c>
      <c r="K278" s="94" t="s">
        <v>257</v>
      </c>
      <c r="Q278" s="103"/>
    </row>
    <row r="279" spans="1:17" x14ac:dyDescent="0.2">
      <c r="A279" s="94" t="s">
        <v>258</v>
      </c>
      <c r="K279" s="94" t="s">
        <v>258</v>
      </c>
      <c r="L279" s="105">
        <v>180</v>
      </c>
      <c r="M279" t="s">
        <v>181</v>
      </c>
      <c r="O279" s="102">
        <v>40944</v>
      </c>
      <c r="P279" t="s">
        <v>109</v>
      </c>
      <c r="Q279" s="103" t="s">
        <v>5</v>
      </c>
    </row>
    <row r="280" spans="1:17" x14ac:dyDescent="0.2">
      <c r="A280" s="94" t="s">
        <v>259</v>
      </c>
      <c r="K280" s="94" t="s">
        <v>259</v>
      </c>
      <c r="L280" s="105">
        <v>190</v>
      </c>
      <c r="M280" t="s">
        <v>181</v>
      </c>
      <c r="O280" s="102">
        <v>40342</v>
      </c>
      <c r="P280" t="s">
        <v>188</v>
      </c>
      <c r="Q280" s="103" t="s">
        <v>8</v>
      </c>
    </row>
    <row r="281" spans="1:17" x14ac:dyDescent="0.2">
      <c r="A281" s="94" t="s">
        <v>260</v>
      </c>
      <c r="K281" s="94" t="s">
        <v>260</v>
      </c>
      <c r="Q281" s="103"/>
    </row>
    <row r="282" spans="1:17" x14ac:dyDescent="0.2">
      <c r="A282" s="95" t="s">
        <v>261</v>
      </c>
      <c r="K282" s="95" t="s">
        <v>261</v>
      </c>
      <c r="Q282" s="103"/>
    </row>
    <row r="283" spans="1:17" x14ac:dyDescent="0.2">
      <c r="A283" s="95"/>
      <c r="K283" s="95"/>
    </row>
    <row r="284" spans="1:17" ht="15.75" thickBot="1" x14ac:dyDescent="0.3">
      <c r="A284" s="93" t="s">
        <v>262</v>
      </c>
      <c r="B284" s="104" t="s">
        <v>11</v>
      </c>
      <c r="C284" s="91" t="s">
        <v>12</v>
      </c>
      <c r="D284" s="91" t="s">
        <v>250</v>
      </c>
      <c r="E284" s="101" t="s">
        <v>14</v>
      </c>
      <c r="F284" s="91" t="s">
        <v>15</v>
      </c>
      <c r="G284" s="91" t="s">
        <v>251</v>
      </c>
      <c r="H284" s="91"/>
      <c r="I284" s="91"/>
      <c r="K284" s="93" t="s">
        <v>262</v>
      </c>
      <c r="L284" s="104" t="s">
        <v>11</v>
      </c>
      <c r="M284" s="91" t="s">
        <v>12</v>
      </c>
      <c r="N284" s="91" t="s">
        <v>250</v>
      </c>
      <c r="O284" s="101" t="s">
        <v>14</v>
      </c>
      <c r="P284" s="91" t="s">
        <v>15</v>
      </c>
      <c r="Q284" s="91" t="s">
        <v>251</v>
      </c>
    </row>
    <row r="285" spans="1:17" x14ac:dyDescent="0.2">
      <c r="A285" s="94" t="s">
        <v>254</v>
      </c>
      <c r="K285" s="94" t="s">
        <v>254</v>
      </c>
    </row>
    <row r="286" spans="1:17" x14ac:dyDescent="0.2">
      <c r="A286" s="94" t="s">
        <v>255</v>
      </c>
      <c r="K286" s="94" t="s">
        <v>255</v>
      </c>
    </row>
    <row r="287" spans="1:17" x14ac:dyDescent="0.2">
      <c r="A287" s="94" t="s">
        <v>256</v>
      </c>
      <c r="K287" s="94" t="s">
        <v>256</v>
      </c>
    </row>
    <row r="288" spans="1:17" x14ac:dyDescent="0.2">
      <c r="A288" s="94" t="s">
        <v>257</v>
      </c>
      <c r="K288" s="94" t="s">
        <v>257</v>
      </c>
    </row>
    <row r="289" spans="1:17" x14ac:dyDescent="0.2">
      <c r="A289" s="94" t="s">
        <v>258</v>
      </c>
      <c r="K289" s="94" t="s">
        <v>258</v>
      </c>
      <c r="L289" s="105">
        <v>142.5</v>
      </c>
      <c r="M289" t="s">
        <v>181</v>
      </c>
      <c r="O289" s="102">
        <v>39907</v>
      </c>
      <c r="P289" t="s">
        <v>163</v>
      </c>
      <c r="Q289" s="103" t="s">
        <v>8</v>
      </c>
    </row>
    <row r="290" spans="1:17" x14ac:dyDescent="0.2">
      <c r="A290" s="94" t="s">
        <v>259</v>
      </c>
      <c r="K290" s="94" t="s">
        <v>259</v>
      </c>
      <c r="L290" s="105">
        <v>160</v>
      </c>
      <c r="M290" t="s">
        <v>181</v>
      </c>
      <c r="O290" s="102">
        <v>39621</v>
      </c>
      <c r="P290" t="s">
        <v>109</v>
      </c>
      <c r="Q290" s="103" t="s">
        <v>8</v>
      </c>
    </row>
    <row r="291" spans="1:17" x14ac:dyDescent="0.2">
      <c r="A291" s="94" t="s">
        <v>260</v>
      </c>
      <c r="K291" s="94" t="s">
        <v>260</v>
      </c>
    </row>
    <row r="292" spans="1:17" x14ac:dyDescent="0.2">
      <c r="A292" s="95" t="s">
        <v>261</v>
      </c>
      <c r="K292" s="95" t="s">
        <v>261</v>
      </c>
    </row>
    <row r="294" spans="1:17" ht="15.75" thickBot="1" x14ac:dyDescent="0.3">
      <c r="A294" s="96" t="s">
        <v>263</v>
      </c>
      <c r="B294" s="104" t="s">
        <v>11</v>
      </c>
      <c r="C294" s="91" t="s">
        <v>12</v>
      </c>
      <c r="D294" s="91" t="s">
        <v>250</v>
      </c>
      <c r="E294" s="101" t="s">
        <v>14</v>
      </c>
      <c r="F294" s="91" t="s">
        <v>15</v>
      </c>
      <c r="G294" s="91" t="s">
        <v>251</v>
      </c>
      <c r="H294" s="91"/>
      <c r="I294" s="91"/>
      <c r="K294" s="96" t="s">
        <v>263</v>
      </c>
      <c r="L294" s="104" t="s">
        <v>11</v>
      </c>
      <c r="M294" s="91" t="s">
        <v>12</v>
      </c>
      <c r="N294" s="91" t="s">
        <v>250</v>
      </c>
      <c r="O294" s="101" t="s">
        <v>14</v>
      </c>
      <c r="P294" s="91" t="s">
        <v>15</v>
      </c>
      <c r="Q294" s="91" t="s">
        <v>251</v>
      </c>
    </row>
    <row r="295" spans="1:17" x14ac:dyDescent="0.2">
      <c r="A295" s="94" t="s">
        <v>254</v>
      </c>
      <c r="K295" s="94" t="s">
        <v>254</v>
      </c>
    </row>
    <row r="296" spans="1:17" x14ac:dyDescent="0.2">
      <c r="A296" s="94" t="s">
        <v>255</v>
      </c>
      <c r="K296" s="94" t="s">
        <v>255</v>
      </c>
    </row>
    <row r="297" spans="1:17" x14ac:dyDescent="0.2">
      <c r="A297" s="94" t="s">
        <v>256</v>
      </c>
      <c r="K297" s="94" t="s">
        <v>256</v>
      </c>
    </row>
    <row r="298" spans="1:17" x14ac:dyDescent="0.2">
      <c r="A298" s="94" t="s">
        <v>257</v>
      </c>
      <c r="K298" s="94" t="s">
        <v>257</v>
      </c>
    </row>
    <row r="299" spans="1:17" x14ac:dyDescent="0.2">
      <c r="A299" s="94" t="s">
        <v>258</v>
      </c>
      <c r="K299" s="94" t="s">
        <v>258</v>
      </c>
      <c r="L299" s="105">
        <v>225</v>
      </c>
      <c r="M299" t="s">
        <v>178</v>
      </c>
      <c r="O299" s="102">
        <v>39767</v>
      </c>
      <c r="P299" t="s">
        <v>109</v>
      </c>
      <c r="Q299" s="103" t="s">
        <v>8</v>
      </c>
    </row>
    <row r="300" spans="1:17" x14ac:dyDescent="0.2">
      <c r="A300" s="94" t="s">
        <v>259</v>
      </c>
      <c r="K300" s="94" t="s">
        <v>259</v>
      </c>
      <c r="L300" s="105">
        <v>200</v>
      </c>
      <c r="M300" t="s">
        <v>178</v>
      </c>
      <c r="O300" s="102">
        <v>39907</v>
      </c>
      <c r="P300" t="s">
        <v>163</v>
      </c>
      <c r="Q300" s="103" t="s">
        <v>8</v>
      </c>
    </row>
    <row r="301" spans="1:17" x14ac:dyDescent="0.2">
      <c r="A301" s="94" t="s">
        <v>260</v>
      </c>
      <c r="K301" s="94" t="s">
        <v>260</v>
      </c>
    </row>
    <row r="302" spans="1:17" x14ac:dyDescent="0.2">
      <c r="A302" s="95" t="s">
        <v>261</v>
      </c>
      <c r="K302" s="95" t="s">
        <v>261</v>
      </c>
    </row>
    <row r="304" spans="1:17" ht="15.75" thickBot="1" x14ac:dyDescent="0.3">
      <c r="A304" s="96" t="s">
        <v>264</v>
      </c>
      <c r="B304" s="104" t="s">
        <v>11</v>
      </c>
      <c r="C304" s="91" t="s">
        <v>12</v>
      </c>
      <c r="D304" s="91" t="s">
        <v>250</v>
      </c>
      <c r="E304" s="101" t="s">
        <v>14</v>
      </c>
      <c r="F304" s="91" t="s">
        <v>15</v>
      </c>
      <c r="G304" s="91" t="s">
        <v>251</v>
      </c>
      <c r="H304" s="91"/>
      <c r="I304" s="91"/>
      <c r="K304" s="96" t="s">
        <v>264</v>
      </c>
      <c r="L304" s="104" t="s">
        <v>11</v>
      </c>
      <c r="M304" s="91" t="s">
        <v>12</v>
      </c>
      <c r="N304" s="91" t="s">
        <v>250</v>
      </c>
      <c r="O304" s="101" t="s">
        <v>14</v>
      </c>
      <c r="P304" s="91" t="s">
        <v>15</v>
      </c>
      <c r="Q304" s="91" t="s">
        <v>251</v>
      </c>
    </row>
    <row r="305" spans="1:17" x14ac:dyDescent="0.2">
      <c r="A305" s="94" t="s">
        <v>254</v>
      </c>
      <c r="K305" s="94" t="s">
        <v>254</v>
      </c>
    </row>
    <row r="306" spans="1:17" x14ac:dyDescent="0.2">
      <c r="A306" s="94" t="s">
        <v>255</v>
      </c>
      <c r="K306" s="94" t="s">
        <v>255</v>
      </c>
    </row>
    <row r="307" spans="1:17" x14ac:dyDescent="0.2">
      <c r="A307" s="94" t="s">
        <v>256</v>
      </c>
      <c r="K307" s="94" t="s">
        <v>256</v>
      </c>
    </row>
    <row r="308" spans="1:17" x14ac:dyDescent="0.2">
      <c r="A308" s="94" t="s">
        <v>257</v>
      </c>
      <c r="K308" s="94" t="s">
        <v>257</v>
      </c>
    </row>
    <row r="309" spans="1:17" x14ac:dyDescent="0.2">
      <c r="A309" s="94" t="s">
        <v>258</v>
      </c>
      <c r="K309" s="94" t="s">
        <v>258</v>
      </c>
      <c r="L309" s="105">
        <v>500</v>
      </c>
      <c r="M309" t="s">
        <v>178</v>
      </c>
      <c r="O309" s="102">
        <v>39767</v>
      </c>
      <c r="P309" t="s">
        <v>109</v>
      </c>
      <c r="Q309" s="103" t="s">
        <v>8</v>
      </c>
    </row>
    <row r="310" spans="1:17" x14ac:dyDescent="0.2">
      <c r="A310" s="94" t="s">
        <v>259</v>
      </c>
      <c r="K310" s="94" t="s">
        <v>259</v>
      </c>
      <c r="L310" s="105">
        <v>510</v>
      </c>
      <c r="M310" t="s">
        <v>181</v>
      </c>
      <c r="O310" s="102">
        <v>40342</v>
      </c>
      <c r="P310" t="s">
        <v>188</v>
      </c>
      <c r="Q310" s="103" t="s">
        <v>8</v>
      </c>
    </row>
    <row r="311" spans="1:17" x14ac:dyDescent="0.2">
      <c r="A311" s="94" t="s">
        <v>260</v>
      </c>
      <c r="K311" s="94" t="s">
        <v>260</v>
      </c>
    </row>
    <row r="312" spans="1:17" x14ac:dyDescent="0.2">
      <c r="A312" s="95" t="s">
        <v>261</v>
      </c>
      <c r="K312" s="95" t="s">
        <v>261</v>
      </c>
    </row>
    <row r="314" spans="1:17" ht="15.75" thickBot="1" x14ac:dyDescent="0.3">
      <c r="A314" s="96" t="s">
        <v>265</v>
      </c>
      <c r="B314" s="104" t="s">
        <v>11</v>
      </c>
      <c r="C314" s="91" t="s">
        <v>12</v>
      </c>
      <c r="D314" s="91" t="s">
        <v>250</v>
      </c>
      <c r="E314" s="101" t="s">
        <v>14</v>
      </c>
      <c r="F314" s="91" t="s">
        <v>15</v>
      </c>
      <c r="G314" s="91" t="s">
        <v>251</v>
      </c>
      <c r="H314" s="91"/>
      <c r="I314" s="91"/>
      <c r="K314" s="96" t="s">
        <v>265</v>
      </c>
      <c r="L314" s="104" t="s">
        <v>11</v>
      </c>
      <c r="M314" s="91" t="s">
        <v>12</v>
      </c>
      <c r="N314" s="91" t="s">
        <v>250</v>
      </c>
      <c r="O314" s="101" t="s">
        <v>14</v>
      </c>
      <c r="P314" s="91" t="s">
        <v>15</v>
      </c>
      <c r="Q314" s="91" t="s">
        <v>251</v>
      </c>
    </row>
    <row r="315" spans="1:17" x14ac:dyDescent="0.2">
      <c r="A315" s="94" t="s">
        <v>254</v>
      </c>
      <c r="K315" s="94" t="s">
        <v>254</v>
      </c>
    </row>
    <row r="316" spans="1:17" x14ac:dyDescent="0.2">
      <c r="A316" s="94" t="s">
        <v>255</v>
      </c>
      <c r="K316" s="94" t="s">
        <v>255</v>
      </c>
    </row>
    <row r="317" spans="1:17" x14ac:dyDescent="0.2">
      <c r="A317" s="94" t="s">
        <v>256</v>
      </c>
      <c r="K317" s="94" t="s">
        <v>256</v>
      </c>
    </row>
    <row r="318" spans="1:17" x14ac:dyDescent="0.2">
      <c r="A318" s="94" t="s">
        <v>257</v>
      </c>
      <c r="K318" s="94" t="s">
        <v>257</v>
      </c>
    </row>
    <row r="319" spans="1:17" x14ac:dyDescent="0.2">
      <c r="A319" s="94" t="s">
        <v>258</v>
      </c>
      <c r="K319" s="94" t="s">
        <v>258</v>
      </c>
      <c r="L319" s="105">
        <v>142.5</v>
      </c>
      <c r="M319" t="s">
        <v>181</v>
      </c>
      <c r="O319" s="102">
        <v>39907</v>
      </c>
      <c r="P319" t="s">
        <v>163</v>
      </c>
      <c r="Q319" s="103" t="s">
        <v>8</v>
      </c>
    </row>
    <row r="320" spans="1:17" x14ac:dyDescent="0.2">
      <c r="A320" s="94" t="s">
        <v>259</v>
      </c>
      <c r="K320" s="94" t="s">
        <v>259</v>
      </c>
      <c r="L320" s="105">
        <v>160</v>
      </c>
      <c r="M320" t="s">
        <v>181</v>
      </c>
      <c r="O320" s="102">
        <v>39621</v>
      </c>
      <c r="P320" t="s">
        <v>109</v>
      </c>
      <c r="Q320" s="103" t="s">
        <v>8</v>
      </c>
    </row>
    <row r="321" spans="1:17" x14ac:dyDescent="0.2">
      <c r="A321" s="94" t="s">
        <v>260</v>
      </c>
      <c r="K321" s="94" t="s">
        <v>260</v>
      </c>
    </row>
    <row r="322" spans="1:17" x14ac:dyDescent="0.2">
      <c r="A322" s="95" t="s">
        <v>261</v>
      </c>
      <c r="K322" s="95" t="s">
        <v>261</v>
      </c>
    </row>
    <row r="324" spans="1:17" ht="17.25" x14ac:dyDescent="0.3">
      <c r="A324" s="279" t="s">
        <v>277</v>
      </c>
      <c r="B324" s="279"/>
      <c r="C324" s="279"/>
      <c r="D324" s="279"/>
      <c r="E324" s="279"/>
      <c r="F324" s="279"/>
      <c r="G324" s="279"/>
      <c r="H324" s="159"/>
      <c r="I324" s="159"/>
      <c r="K324" s="279" t="s">
        <v>277</v>
      </c>
      <c r="L324" s="279"/>
      <c r="M324" s="279"/>
      <c r="N324" s="279"/>
      <c r="O324" s="279"/>
      <c r="P324" s="279"/>
      <c r="Q324" s="279"/>
    </row>
    <row r="326" spans="1:17" ht="15.75" thickBot="1" x14ac:dyDescent="0.3">
      <c r="A326" s="93" t="s">
        <v>249</v>
      </c>
      <c r="B326" s="104" t="s">
        <v>11</v>
      </c>
      <c r="C326" s="91" t="s">
        <v>12</v>
      </c>
      <c r="D326" s="91" t="s">
        <v>250</v>
      </c>
      <c r="E326" s="101" t="s">
        <v>14</v>
      </c>
      <c r="F326" s="91" t="s">
        <v>15</v>
      </c>
      <c r="G326" s="91" t="s">
        <v>251</v>
      </c>
      <c r="H326" s="91"/>
      <c r="I326" s="91"/>
      <c r="K326" s="93" t="s">
        <v>249</v>
      </c>
      <c r="L326" s="104" t="s">
        <v>11</v>
      </c>
      <c r="M326" s="91" t="s">
        <v>12</v>
      </c>
      <c r="N326" s="91" t="s">
        <v>250</v>
      </c>
      <c r="O326" s="101" t="s">
        <v>14</v>
      </c>
      <c r="P326" s="91" t="s">
        <v>15</v>
      </c>
      <c r="Q326" s="91" t="s">
        <v>251</v>
      </c>
    </row>
    <row r="327" spans="1:17" x14ac:dyDescent="0.2">
      <c r="A327" s="94" t="s">
        <v>254</v>
      </c>
      <c r="K327" s="94" t="s">
        <v>254</v>
      </c>
    </row>
    <row r="328" spans="1:17" x14ac:dyDescent="0.2">
      <c r="A328" s="94" t="s">
        <v>255</v>
      </c>
      <c r="K328" s="94" t="s">
        <v>255</v>
      </c>
    </row>
    <row r="329" spans="1:17" x14ac:dyDescent="0.2">
      <c r="A329" s="94" t="s">
        <v>256</v>
      </c>
      <c r="B329" s="105">
        <v>240</v>
      </c>
      <c r="C329" t="s">
        <v>44</v>
      </c>
      <c r="E329" s="102">
        <v>42463</v>
      </c>
      <c r="F329" t="s">
        <v>45</v>
      </c>
      <c r="G329" t="s">
        <v>5</v>
      </c>
      <c r="K329" s="94" t="s">
        <v>256</v>
      </c>
      <c r="L329" s="105">
        <v>240</v>
      </c>
      <c r="M329" t="s">
        <v>44</v>
      </c>
      <c r="O329" s="102">
        <v>42463</v>
      </c>
      <c r="P329" t="s">
        <v>45</v>
      </c>
      <c r="Q329" t="s">
        <v>5</v>
      </c>
    </row>
    <row r="330" spans="1:17" x14ac:dyDescent="0.2">
      <c r="A330" s="94" t="s">
        <v>257</v>
      </c>
      <c r="B330" s="105">
        <v>192.5</v>
      </c>
      <c r="C330" t="s">
        <v>108</v>
      </c>
      <c r="E330" s="102">
        <v>41966</v>
      </c>
      <c r="F330" t="s">
        <v>26</v>
      </c>
      <c r="G330" t="s">
        <v>5</v>
      </c>
      <c r="K330" s="94" t="s">
        <v>257</v>
      </c>
      <c r="L330" s="105">
        <v>192.5</v>
      </c>
      <c r="M330" t="s">
        <v>108</v>
      </c>
      <c r="O330" s="102">
        <v>41966</v>
      </c>
      <c r="P330" t="s">
        <v>26</v>
      </c>
      <c r="Q330" t="s">
        <v>5</v>
      </c>
    </row>
    <row r="331" spans="1:17" x14ac:dyDescent="0.2">
      <c r="A331" s="94" t="s">
        <v>258</v>
      </c>
      <c r="B331" s="105">
        <v>237.5</v>
      </c>
      <c r="C331" t="s">
        <v>77</v>
      </c>
      <c r="E331" s="102">
        <v>40944</v>
      </c>
      <c r="F331" t="s">
        <v>109</v>
      </c>
      <c r="G331" t="s">
        <v>5</v>
      </c>
      <c r="K331" s="94" t="s">
        <v>258</v>
      </c>
      <c r="L331" s="105">
        <v>237.5</v>
      </c>
      <c r="M331" t="s">
        <v>77</v>
      </c>
      <c r="O331" s="102">
        <v>40944</v>
      </c>
      <c r="P331" t="s">
        <v>109</v>
      </c>
      <c r="Q331" t="s">
        <v>5</v>
      </c>
    </row>
    <row r="332" spans="1:17" x14ac:dyDescent="0.2">
      <c r="A332" s="94" t="s">
        <v>259</v>
      </c>
      <c r="B332" s="105">
        <v>240</v>
      </c>
      <c r="C332" t="s">
        <v>110</v>
      </c>
      <c r="E332" s="102">
        <v>42714</v>
      </c>
      <c r="F332" t="s">
        <v>34</v>
      </c>
      <c r="G332" t="s">
        <v>5</v>
      </c>
      <c r="K332" s="94" t="s">
        <v>259</v>
      </c>
      <c r="L332" s="105">
        <v>240</v>
      </c>
      <c r="M332" t="s">
        <v>110</v>
      </c>
      <c r="O332" s="102">
        <v>42714</v>
      </c>
      <c r="P332" t="s">
        <v>34</v>
      </c>
      <c r="Q332" t="s">
        <v>5</v>
      </c>
    </row>
    <row r="333" spans="1:17" x14ac:dyDescent="0.2">
      <c r="A333" s="94" t="s">
        <v>260</v>
      </c>
      <c r="B333" s="105">
        <v>272.5</v>
      </c>
      <c r="C333" t="s">
        <v>85</v>
      </c>
      <c r="E333" s="102">
        <v>42357</v>
      </c>
      <c r="F333" t="s">
        <v>34</v>
      </c>
      <c r="G333" t="s">
        <v>5</v>
      </c>
      <c r="K333" s="94" t="s">
        <v>260</v>
      </c>
      <c r="L333" s="105">
        <v>272.5</v>
      </c>
      <c r="M333" t="s">
        <v>85</v>
      </c>
      <c r="O333" s="102">
        <v>42357</v>
      </c>
      <c r="P333" t="s">
        <v>34</v>
      </c>
      <c r="Q333" t="s">
        <v>5</v>
      </c>
    </row>
    <row r="334" spans="1:17" x14ac:dyDescent="0.2">
      <c r="A334" s="95" t="s">
        <v>261</v>
      </c>
      <c r="B334" s="105">
        <v>285</v>
      </c>
      <c r="C334" t="s">
        <v>193</v>
      </c>
      <c r="E334" s="102">
        <v>42637</v>
      </c>
      <c r="F334" t="s">
        <v>26</v>
      </c>
      <c r="G334" t="s">
        <v>5</v>
      </c>
      <c r="K334" s="95" t="s">
        <v>261</v>
      </c>
      <c r="L334" s="105">
        <v>285</v>
      </c>
      <c r="M334" t="s">
        <v>193</v>
      </c>
      <c r="O334" s="102">
        <v>42637</v>
      </c>
      <c r="P334" t="s">
        <v>26</v>
      </c>
      <c r="Q334" t="s">
        <v>5</v>
      </c>
    </row>
    <row r="335" spans="1:17" x14ac:dyDescent="0.2">
      <c r="A335" s="95"/>
      <c r="K335" s="95"/>
    </row>
    <row r="336" spans="1:17" ht="15.75" thickBot="1" x14ac:dyDescent="0.3">
      <c r="A336" s="93" t="s">
        <v>262</v>
      </c>
      <c r="B336" s="104" t="s">
        <v>11</v>
      </c>
      <c r="C336" s="91" t="s">
        <v>12</v>
      </c>
      <c r="D336" s="91" t="s">
        <v>250</v>
      </c>
      <c r="E336" s="101" t="s">
        <v>14</v>
      </c>
      <c r="F336" s="91" t="s">
        <v>15</v>
      </c>
      <c r="G336" s="91" t="s">
        <v>251</v>
      </c>
      <c r="H336" s="91"/>
      <c r="I336" s="91"/>
      <c r="K336" s="93" t="s">
        <v>262</v>
      </c>
      <c r="L336" s="104" t="s">
        <v>11</v>
      </c>
      <c r="M336" s="91" t="s">
        <v>12</v>
      </c>
      <c r="N336" s="91" t="s">
        <v>250</v>
      </c>
      <c r="O336" s="101" t="s">
        <v>14</v>
      </c>
      <c r="P336" s="91" t="s">
        <v>15</v>
      </c>
      <c r="Q336" s="91" t="s">
        <v>251</v>
      </c>
    </row>
    <row r="337" spans="1:17" x14ac:dyDescent="0.2">
      <c r="A337" s="94" t="s">
        <v>254</v>
      </c>
      <c r="K337" s="94" t="s">
        <v>254</v>
      </c>
    </row>
    <row r="338" spans="1:17" x14ac:dyDescent="0.2">
      <c r="A338" s="94" t="s">
        <v>255</v>
      </c>
      <c r="K338" s="94" t="s">
        <v>255</v>
      </c>
    </row>
    <row r="339" spans="1:17" x14ac:dyDescent="0.2">
      <c r="A339" s="94" t="s">
        <v>256</v>
      </c>
      <c r="B339" s="105">
        <v>145</v>
      </c>
      <c r="C339" t="s">
        <v>44</v>
      </c>
      <c r="E339" s="102">
        <v>42463</v>
      </c>
      <c r="F339" t="s">
        <v>45</v>
      </c>
      <c r="G339" t="s">
        <v>5</v>
      </c>
      <c r="K339" s="94" t="s">
        <v>256</v>
      </c>
      <c r="L339" s="105">
        <v>145</v>
      </c>
      <c r="M339" t="s">
        <v>44</v>
      </c>
      <c r="O339" s="102">
        <v>42463</v>
      </c>
      <c r="P339" t="s">
        <v>45</v>
      </c>
      <c r="Q339" t="s">
        <v>5</v>
      </c>
    </row>
    <row r="340" spans="1:17" x14ac:dyDescent="0.2">
      <c r="A340" s="94" t="s">
        <v>257</v>
      </c>
      <c r="B340" s="105">
        <v>132.5</v>
      </c>
      <c r="C340" t="s">
        <v>108</v>
      </c>
      <c r="E340" s="102">
        <v>41966</v>
      </c>
      <c r="F340" t="s">
        <v>26</v>
      </c>
      <c r="G340" t="s">
        <v>5</v>
      </c>
      <c r="K340" s="94" t="s">
        <v>257</v>
      </c>
      <c r="L340" s="105">
        <v>132.5</v>
      </c>
      <c r="M340" t="s">
        <v>108</v>
      </c>
      <c r="O340" s="102">
        <v>41966</v>
      </c>
      <c r="P340" t="s">
        <v>26</v>
      </c>
      <c r="Q340" t="s">
        <v>5</v>
      </c>
    </row>
    <row r="341" spans="1:17" x14ac:dyDescent="0.2">
      <c r="A341" s="94" t="s">
        <v>258</v>
      </c>
      <c r="B341" s="105">
        <v>187.5</v>
      </c>
      <c r="C341" t="s">
        <v>77</v>
      </c>
      <c r="E341" s="102">
        <v>41075</v>
      </c>
      <c r="F341" t="s">
        <v>78</v>
      </c>
      <c r="G341" t="s">
        <v>5</v>
      </c>
      <c r="K341" s="94" t="s">
        <v>258</v>
      </c>
      <c r="L341" s="105">
        <v>205</v>
      </c>
      <c r="M341" s="103" t="s">
        <v>77</v>
      </c>
      <c r="O341" s="102">
        <v>40495</v>
      </c>
      <c r="P341" t="s">
        <v>109</v>
      </c>
      <c r="Q341" s="103" t="s">
        <v>8</v>
      </c>
    </row>
    <row r="342" spans="1:17" x14ac:dyDescent="0.2">
      <c r="A342" s="94" t="s">
        <v>259</v>
      </c>
      <c r="B342" s="105">
        <v>147.5</v>
      </c>
      <c r="C342" t="s">
        <v>110</v>
      </c>
      <c r="E342" s="102">
        <v>42714</v>
      </c>
      <c r="F342" t="s">
        <v>34</v>
      </c>
      <c r="G342" t="s">
        <v>5</v>
      </c>
      <c r="K342" s="94" t="s">
        <v>259</v>
      </c>
      <c r="L342" s="105">
        <v>192.5</v>
      </c>
      <c r="M342" s="103" t="s">
        <v>192</v>
      </c>
      <c r="N342" s="103"/>
      <c r="O342" s="102">
        <v>39770</v>
      </c>
      <c r="P342" s="103" t="s">
        <v>26</v>
      </c>
      <c r="Q342" s="103" t="s">
        <v>8</v>
      </c>
    </row>
    <row r="343" spans="1:17" x14ac:dyDescent="0.2">
      <c r="A343" s="94" t="s">
        <v>260</v>
      </c>
      <c r="B343" s="105">
        <v>165</v>
      </c>
      <c r="C343" t="s">
        <v>85</v>
      </c>
      <c r="E343" s="102">
        <v>42357</v>
      </c>
      <c r="F343" t="s">
        <v>34</v>
      </c>
      <c r="G343" t="s">
        <v>5</v>
      </c>
      <c r="K343" s="94" t="s">
        <v>260</v>
      </c>
      <c r="L343" s="105">
        <v>165</v>
      </c>
      <c r="M343" t="s">
        <v>85</v>
      </c>
      <c r="O343" s="102">
        <v>42357</v>
      </c>
      <c r="P343" t="s">
        <v>34</v>
      </c>
      <c r="Q343" t="s">
        <v>5</v>
      </c>
    </row>
    <row r="344" spans="1:17" x14ac:dyDescent="0.2">
      <c r="A344" s="95" t="s">
        <v>261</v>
      </c>
      <c r="B344" s="105">
        <v>172.5</v>
      </c>
      <c r="C344" t="s">
        <v>111</v>
      </c>
      <c r="E344" s="102">
        <v>42546</v>
      </c>
      <c r="F344" t="s">
        <v>112</v>
      </c>
      <c r="G344" t="s">
        <v>5</v>
      </c>
      <c r="K344" s="95" t="s">
        <v>261</v>
      </c>
      <c r="L344" s="105">
        <v>172.5</v>
      </c>
      <c r="M344" t="s">
        <v>111</v>
      </c>
      <c r="O344" s="102">
        <v>42546</v>
      </c>
      <c r="P344" t="s">
        <v>112</v>
      </c>
      <c r="Q344" t="s">
        <v>5</v>
      </c>
    </row>
    <row r="346" spans="1:17" ht="15.75" thickBot="1" x14ac:dyDescent="0.3">
      <c r="A346" s="96" t="s">
        <v>263</v>
      </c>
      <c r="B346" s="104" t="s">
        <v>11</v>
      </c>
      <c r="C346" s="91" t="s">
        <v>12</v>
      </c>
      <c r="D346" s="91" t="s">
        <v>250</v>
      </c>
      <c r="E346" s="101" t="s">
        <v>14</v>
      </c>
      <c r="F346" s="91" t="s">
        <v>15</v>
      </c>
      <c r="G346" s="91" t="s">
        <v>251</v>
      </c>
      <c r="H346" s="91"/>
      <c r="I346" s="91"/>
      <c r="K346" s="96" t="s">
        <v>263</v>
      </c>
      <c r="L346" s="104" t="s">
        <v>11</v>
      </c>
      <c r="M346" s="91" t="s">
        <v>12</v>
      </c>
      <c r="N346" s="91" t="s">
        <v>250</v>
      </c>
      <c r="O346" s="101" t="s">
        <v>14</v>
      </c>
      <c r="P346" s="91" t="s">
        <v>15</v>
      </c>
      <c r="Q346" s="91" t="s">
        <v>251</v>
      </c>
    </row>
    <row r="347" spans="1:17" x14ac:dyDescent="0.2">
      <c r="A347" s="94" t="s">
        <v>254</v>
      </c>
      <c r="K347" s="94" t="s">
        <v>254</v>
      </c>
    </row>
    <row r="348" spans="1:17" x14ac:dyDescent="0.2">
      <c r="A348" s="94" t="s">
        <v>255</v>
      </c>
      <c r="K348" s="94" t="s">
        <v>255</v>
      </c>
    </row>
    <row r="349" spans="1:17" x14ac:dyDescent="0.2">
      <c r="A349" s="94" t="s">
        <v>256</v>
      </c>
      <c r="B349" s="105">
        <v>252.5</v>
      </c>
      <c r="C349" t="s">
        <v>44</v>
      </c>
      <c r="E349" s="102">
        <v>42463</v>
      </c>
      <c r="F349" t="s">
        <v>45</v>
      </c>
      <c r="G349" t="s">
        <v>5</v>
      </c>
      <c r="K349" s="94" t="s">
        <v>256</v>
      </c>
      <c r="L349" s="105">
        <v>252.5</v>
      </c>
      <c r="M349" t="s">
        <v>44</v>
      </c>
      <c r="O349" s="102">
        <v>42463</v>
      </c>
      <c r="P349" t="s">
        <v>45</v>
      </c>
      <c r="Q349" t="s">
        <v>5</v>
      </c>
    </row>
    <row r="350" spans="1:17" x14ac:dyDescent="0.2">
      <c r="A350" s="94" t="s">
        <v>257</v>
      </c>
      <c r="B350" s="105">
        <v>232.5</v>
      </c>
      <c r="C350" t="s">
        <v>108</v>
      </c>
      <c r="E350" s="102">
        <v>41966</v>
      </c>
      <c r="F350" t="s">
        <v>26</v>
      </c>
      <c r="G350" t="s">
        <v>5</v>
      </c>
      <c r="K350" s="94" t="s">
        <v>257</v>
      </c>
      <c r="L350" s="105">
        <v>232.5</v>
      </c>
      <c r="M350" t="s">
        <v>108</v>
      </c>
      <c r="O350" s="102">
        <v>41966</v>
      </c>
      <c r="P350" t="s">
        <v>26</v>
      </c>
      <c r="Q350" t="s">
        <v>5</v>
      </c>
    </row>
    <row r="351" spans="1:17" x14ac:dyDescent="0.2">
      <c r="A351" s="94" t="s">
        <v>258</v>
      </c>
      <c r="B351" s="105">
        <v>265</v>
      </c>
      <c r="C351" t="s">
        <v>77</v>
      </c>
      <c r="E351" s="102">
        <v>40944</v>
      </c>
      <c r="F351" t="s">
        <v>109</v>
      </c>
      <c r="G351" t="s">
        <v>5</v>
      </c>
      <c r="K351" s="94" t="s">
        <v>258</v>
      </c>
      <c r="L351" s="105">
        <v>265</v>
      </c>
      <c r="M351" t="s">
        <v>77</v>
      </c>
      <c r="O351" s="102">
        <v>40944</v>
      </c>
      <c r="P351" t="s">
        <v>109</v>
      </c>
      <c r="Q351" t="s">
        <v>5</v>
      </c>
    </row>
    <row r="352" spans="1:17" x14ac:dyDescent="0.2">
      <c r="A352" s="94" t="s">
        <v>259</v>
      </c>
      <c r="B352" s="105">
        <v>285</v>
      </c>
      <c r="C352" t="s">
        <v>110</v>
      </c>
      <c r="E352" s="102">
        <v>42714</v>
      </c>
      <c r="F352" t="s">
        <v>34</v>
      </c>
      <c r="G352" t="s">
        <v>5</v>
      </c>
      <c r="K352" s="94" t="s">
        <v>259</v>
      </c>
      <c r="L352" s="105">
        <v>285</v>
      </c>
      <c r="M352" t="s">
        <v>110</v>
      </c>
      <c r="O352" s="102">
        <v>42714</v>
      </c>
      <c r="P352" t="s">
        <v>34</v>
      </c>
      <c r="Q352" t="s">
        <v>5</v>
      </c>
    </row>
    <row r="353" spans="1:17" x14ac:dyDescent="0.2">
      <c r="A353" s="94" t="s">
        <v>260</v>
      </c>
      <c r="B353" s="105">
        <v>290</v>
      </c>
      <c r="C353" t="s">
        <v>85</v>
      </c>
      <c r="E353" s="102">
        <v>42357</v>
      </c>
      <c r="F353" t="s">
        <v>34</v>
      </c>
      <c r="G353" t="s">
        <v>5</v>
      </c>
      <c r="K353" s="94" t="s">
        <v>260</v>
      </c>
      <c r="L353" s="105">
        <v>290</v>
      </c>
      <c r="M353" t="s">
        <v>85</v>
      </c>
      <c r="O353" s="102">
        <v>42357</v>
      </c>
      <c r="P353" t="s">
        <v>34</v>
      </c>
      <c r="Q353" t="s">
        <v>5</v>
      </c>
    </row>
    <row r="354" spans="1:17" x14ac:dyDescent="0.2">
      <c r="A354" s="95" t="s">
        <v>261</v>
      </c>
      <c r="B354" s="105">
        <v>300</v>
      </c>
      <c r="C354" t="s">
        <v>193</v>
      </c>
      <c r="E354" s="102">
        <v>42637</v>
      </c>
      <c r="F354" t="s">
        <v>26</v>
      </c>
      <c r="G354" t="s">
        <v>5</v>
      </c>
      <c r="K354" s="95" t="s">
        <v>261</v>
      </c>
      <c r="L354" s="105">
        <v>300</v>
      </c>
      <c r="M354" t="s">
        <v>193</v>
      </c>
      <c r="O354" s="102">
        <v>42637</v>
      </c>
      <c r="P354" t="s">
        <v>26</v>
      </c>
      <c r="Q354" t="s">
        <v>5</v>
      </c>
    </row>
    <row r="356" spans="1:17" ht="15.75" thickBot="1" x14ac:dyDescent="0.3">
      <c r="A356" s="96" t="s">
        <v>264</v>
      </c>
      <c r="B356" s="104" t="s">
        <v>11</v>
      </c>
      <c r="C356" s="91" t="s">
        <v>12</v>
      </c>
      <c r="D356" s="91" t="s">
        <v>250</v>
      </c>
      <c r="E356" s="101" t="s">
        <v>14</v>
      </c>
      <c r="F356" s="91" t="s">
        <v>15</v>
      </c>
      <c r="G356" s="91" t="s">
        <v>251</v>
      </c>
      <c r="H356" s="91"/>
      <c r="I356" s="91"/>
      <c r="K356" s="96" t="s">
        <v>264</v>
      </c>
      <c r="L356" s="104" t="s">
        <v>11</v>
      </c>
      <c r="M356" s="91" t="s">
        <v>12</v>
      </c>
      <c r="N356" s="91" t="s">
        <v>250</v>
      </c>
      <c r="O356" s="101" t="s">
        <v>14</v>
      </c>
      <c r="P356" s="91" t="s">
        <v>15</v>
      </c>
      <c r="Q356" s="91" t="s">
        <v>251</v>
      </c>
    </row>
    <row r="357" spans="1:17" x14ac:dyDescent="0.2">
      <c r="A357" s="94" t="s">
        <v>254</v>
      </c>
      <c r="K357" s="94" t="s">
        <v>254</v>
      </c>
    </row>
    <row r="358" spans="1:17" x14ac:dyDescent="0.2">
      <c r="A358" s="94" t="s">
        <v>255</v>
      </c>
      <c r="K358" s="94" t="s">
        <v>255</v>
      </c>
    </row>
    <row r="359" spans="1:17" x14ac:dyDescent="0.2">
      <c r="A359" s="94" t="s">
        <v>256</v>
      </c>
      <c r="B359" s="105">
        <v>637.5</v>
      </c>
      <c r="C359" t="s">
        <v>44</v>
      </c>
      <c r="E359" s="102">
        <v>42463</v>
      </c>
      <c r="F359" t="s">
        <v>45</v>
      </c>
      <c r="G359" t="s">
        <v>5</v>
      </c>
      <c r="K359" s="94" t="s">
        <v>256</v>
      </c>
      <c r="L359" s="105">
        <v>637.5</v>
      </c>
      <c r="M359" t="s">
        <v>44</v>
      </c>
      <c r="O359" s="102">
        <v>42463</v>
      </c>
      <c r="P359" t="s">
        <v>45</v>
      </c>
      <c r="Q359" t="s">
        <v>5</v>
      </c>
    </row>
    <row r="360" spans="1:17" x14ac:dyDescent="0.2">
      <c r="A360" s="94" t="s">
        <v>257</v>
      </c>
      <c r="B360" s="105">
        <v>557.5</v>
      </c>
      <c r="C360" t="s">
        <v>108</v>
      </c>
      <c r="E360" s="102">
        <v>41966</v>
      </c>
      <c r="F360" t="s">
        <v>26</v>
      </c>
      <c r="G360" t="s">
        <v>5</v>
      </c>
      <c r="K360" s="94" t="s">
        <v>257</v>
      </c>
      <c r="L360" s="105">
        <v>557.5</v>
      </c>
      <c r="M360" t="s">
        <v>108</v>
      </c>
      <c r="O360" s="102">
        <v>41966</v>
      </c>
      <c r="P360" t="s">
        <v>26</v>
      </c>
      <c r="Q360" t="s">
        <v>5</v>
      </c>
    </row>
    <row r="361" spans="1:17" x14ac:dyDescent="0.2">
      <c r="A361" s="94" t="s">
        <v>258</v>
      </c>
      <c r="B361" s="105">
        <v>685</v>
      </c>
      <c r="C361" t="s">
        <v>77</v>
      </c>
      <c r="E361" s="102">
        <v>40944</v>
      </c>
      <c r="F361" t="s">
        <v>109</v>
      </c>
      <c r="G361" t="s">
        <v>5</v>
      </c>
      <c r="K361" s="94" t="s">
        <v>258</v>
      </c>
      <c r="L361" s="105">
        <v>685</v>
      </c>
      <c r="M361" s="103" t="s">
        <v>77</v>
      </c>
      <c r="O361" s="102">
        <v>40495</v>
      </c>
      <c r="P361" t="s">
        <v>109</v>
      </c>
      <c r="Q361" s="103" t="s">
        <v>8</v>
      </c>
    </row>
    <row r="362" spans="1:17" x14ac:dyDescent="0.2">
      <c r="A362" s="94" t="s">
        <v>259</v>
      </c>
      <c r="B362" s="105">
        <v>672.5</v>
      </c>
      <c r="C362" t="s">
        <v>110</v>
      </c>
      <c r="E362" s="102">
        <v>42714</v>
      </c>
      <c r="F362" t="s">
        <v>34</v>
      </c>
      <c r="G362" t="s">
        <v>5</v>
      </c>
      <c r="K362" s="94" t="s">
        <v>259</v>
      </c>
      <c r="L362" s="105">
        <v>672.5</v>
      </c>
      <c r="M362" t="s">
        <v>110</v>
      </c>
      <c r="O362" s="102">
        <v>42714</v>
      </c>
      <c r="P362" t="s">
        <v>34</v>
      </c>
      <c r="Q362" t="s">
        <v>5</v>
      </c>
    </row>
    <row r="363" spans="1:17" x14ac:dyDescent="0.2">
      <c r="A363" s="94" t="s">
        <v>260</v>
      </c>
      <c r="B363" s="105">
        <v>727.5</v>
      </c>
      <c r="C363" t="s">
        <v>85</v>
      </c>
      <c r="E363" s="102">
        <v>42357</v>
      </c>
      <c r="F363" t="s">
        <v>34</v>
      </c>
      <c r="G363" t="s">
        <v>5</v>
      </c>
      <c r="K363" s="94" t="s">
        <v>260</v>
      </c>
      <c r="L363" s="105">
        <v>727.5</v>
      </c>
      <c r="M363" t="s">
        <v>85</v>
      </c>
      <c r="O363" s="102">
        <v>42357</v>
      </c>
      <c r="P363" t="s">
        <v>34</v>
      </c>
      <c r="Q363" t="s">
        <v>5</v>
      </c>
    </row>
    <row r="364" spans="1:17" x14ac:dyDescent="0.2">
      <c r="A364" s="95" t="s">
        <v>261</v>
      </c>
      <c r="B364" s="105">
        <v>757.5</v>
      </c>
      <c r="C364" t="s">
        <v>193</v>
      </c>
      <c r="E364" s="102">
        <v>42637</v>
      </c>
      <c r="F364" t="s">
        <v>26</v>
      </c>
      <c r="G364" t="s">
        <v>5</v>
      </c>
      <c r="K364" s="95" t="s">
        <v>261</v>
      </c>
      <c r="L364" s="105">
        <v>757.5</v>
      </c>
      <c r="M364" t="s">
        <v>193</v>
      </c>
      <c r="O364" s="102">
        <v>42637</v>
      </c>
      <c r="P364" t="s">
        <v>26</v>
      </c>
      <c r="Q364" t="s">
        <v>5</v>
      </c>
    </row>
    <row r="366" spans="1:17" ht="15.75" thickBot="1" x14ac:dyDescent="0.3">
      <c r="A366" s="96" t="s">
        <v>265</v>
      </c>
      <c r="B366" s="104" t="s">
        <v>11</v>
      </c>
      <c r="C366" s="91" t="s">
        <v>12</v>
      </c>
      <c r="D366" s="91" t="s">
        <v>250</v>
      </c>
      <c r="E366" s="101" t="s">
        <v>14</v>
      </c>
      <c r="F366" s="91" t="s">
        <v>15</v>
      </c>
      <c r="G366" s="91" t="s">
        <v>251</v>
      </c>
      <c r="H366" s="91"/>
      <c r="I366" s="91"/>
      <c r="K366" s="96" t="s">
        <v>265</v>
      </c>
      <c r="L366" s="104" t="s">
        <v>11</v>
      </c>
      <c r="M366" s="91" t="s">
        <v>12</v>
      </c>
      <c r="N366" s="91" t="s">
        <v>250</v>
      </c>
      <c r="O366" s="101" t="s">
        <v>14</v>
      </c>
      <c r="P366" s="91" t="s">
        <v>15</v>
      </c>
      <c r="Q366" s="91" t="s">
        <v>251</v>
      </c>
    </row>
    <row r="367" spans="1:17" x14ac:dyDescent="0.2">
      <c r="A367" s="94" t="s">
        <v>254</v>
      </c>
      <c r="K367" s="94" t="s">
        <v>254</v>
      </c>
    </row>
    <row r="368" spans="1:17" x14ac:dyDescent="0.2">
      <c r="A368" s="94" t="s">
        <v>255</v>
      </c>
      <c r="K368" s="94" t="s">
        <v>255</v>
      </c>
    </row>
    <row r="369" spans="1:17" x14ac:dyDescent="0.2">
      <c r="A369" s="94" t="s">
        <v>256</v>
      </c>
      <c r="B369" s="105">
        <v>142.5</v>
      </c>
      <c r="C369" t="s">
        <v>44</v>
      </c>
      <c r="E369" s="102">
        <v>42273</v>
      </c>
      <c r="F369" t="s">
        <v>26</v>
      </c>
      <c r="G369" s="103" t="s">
        <v>5</v>
      </c>
      <c r="H369" s="103"/>
      <c r="I369" s="103"/>
      <c r="K369" s="94" t="s">
        <v>256</v>
      </c>
      <c r="L369" s="105">
        <v>142.5</v>
      </c>
      <c r="M369" t="s">
        <v>44</v>
      </c>
      <c r="O369" s="102">
        <v>42273</v>
      </c>
      <c r="P369" t="s">
        <v>26</v>
      </c>
      <c r="Q369" s="103" t="s">
        <v>5</v>
      </c>
    </row>
    <row r="370" spans="1:17" x14ac:dyDescent="0.2">
      <c r="A370" s="94" t="s">
        <v>257</v>
      </c>
      <c r="B370" s="105">
        <v>132.5</v>
      </c>
      <c r="C370" t="s">
        <v>108</v>
      </c>
      <c r="E370" s="102">
        <v>41966</v>
      </c>
      <c r="F370" t="s">
        <v>26</v>
      </c>
      <c r="G370" s="103" t="s">
        <v>5</v>
      </c>
      <c r="H370" s="103"/>
      <c r="I370" s="103"/>
      <c r="K370" s="94" t="s">
        <v>257</v>
      </c>
      <c r="L370" s="105">
        <v>132.5</v>
      </c>
      <c r="M370" t="s">
        <v>108</v>
      </c>
      <c r="O370" s="102">
        <v>41966</v>
      </c>
      <c r="P370" t="s">
        <v>26</v>
      </c>
      <c r="Q370" s="103" t="s">
        <v>5</v>
      </c>
    </row>
    <row r="371" spans="1:17" x14ac:dyDescent="0.2">
      <c r="A371" s="94" t="s">
        <v>258</v>
      </c>
      <c r="B371" s="105">
        <v>187.5</v>
      </c>
      <c r="C371" t="s">
        <v>77</v>
      </c>
      <c r="E371" s="102">
        <v>41075</v>
      </c>
      <c r="F371" t="s">
        <v>78</v>
      </c>
      <c r="G371" s="103" t="s">
        <v>5</v>
      </c>
      <c r="H371" s="103"/>
      <c r="I371" s="103"/>
      <c r="K371" s="94" t="s">
        <v>258</v>
      </c>
      <c r="L371" s="105">
        <v>205</v>
      </c>
      <c r="M371" t="s">
        <v>77</v>
      </c>
      <c r="O371" s="102">
        <v>40495</v>
      </c>
      <c r="P371" t="s">
        <v>109</v>
      </c>
      <c r="Q371" s="103" t="s">
        <v>8</v>
      </c>
    </row>
    <row r="372" spans="1:17" x14ac:dyDescent="0.2">
      <c r="A372" s="94" t="s">
        <v>259</v>
      </c>
      <c r="B372" s="105">
        <v>147.5</v>
      </c>
      <c r="C372" t="s">
        <v>110</v>
      </c>
      <c r="E372" s="102">
        <v>42714</v>
      </c>
      <c r="F372" t="s">
        <v>34</v>
      </c>
      <c r="G372" s="103" t="s">
        <v>5</v>
      </c>
      <c r="H372" s="103"/>
      <c r="I372" s="103"/>
      <c r="K372" s="94" t="s">
        <v>259</v>
      </c>
      <c r="L372" s="105">
        <v>192.5</v>
      </c>
      <c r="M372" t="s">
        <v>192</v>
      </c>
      <c r="O372" s="102">
        <v>39767</v>
      </c>
      <c r="P372" t="s">
        <v>109</v>
      </c>
      <c r="Q372" s="103" t="s">
        <v>8</v>
      </c>
    </row>
    <row r="373" spans="1:17" x14ac:dyDescent="0.2">
      <c r="A373" s="94" t="s">
        <v>260</v>
      </c>
      <c r="B373" s="105">
        <v>165</v>
      </c>
      <c r="C373" t="s">
        <v>85</v>
      </c>
      <c r="E373" s="102">
        <v>42357</v>
      </c>
      <c r="F373" t="s">
        <v>34</v>
      </c>
      <c r="G373" s="103" t="s">
        <v>5</v>
      </c>
      <c r="H373" s="103"/>
      <c r="I373" s="103"/>
      <c r="K373" s="94" t="s">
        <v>260</v>
      </c>
      <c r="L373" s="105">
        <v>205</v>
      </c>
      <c r="M373" t="s">
        <v>245</v>
      </c>
      <c r="O373" s="102">
        <v>38682</v>
      </c>
      <c r="P373" t="s">
        <v>109</v>
      </c>
      <c r="Q373" s="103" t="s">
        <v>8</v>
      </c>
    </row>
    <row r="374" spans="1:17" x14ac:dyDescent="0.2">
      <c r="A374" s="95" t="s">
        <v>261</v>
      </c>
      <c r="B374" s="105">
        <v>172.5</v>
      </c>
      <c r="C374" t="s">
        <v>111</v>
      </c>
      <c r="E374" s="102">
        <v>42546</v>
      </c>
      <c r="F374" t="s">
        <v>112</v>
      </c>
      <c r="G374" s="103" t="s">
        <v>5</v>
      </c>
      <c r="H374" s="103"/>
      <c r="I374" s="103"/>
      <c r="K374" s="95" t="s">
        <v>261</v>
      </c>
      <c r="L374" s="105">
        <v>232.5</v>
      </c>
      <c r="M374" t="s">
        <v>194</v>
      </c>
      <c r="O374" s="102">
        <v>42415</v>
      </c>
      <c r="P374" t="s">
        <v>68</v>
      </c>
      <c r="Q374" s="103" t="s">
        <v>5</v>
      </c>
    </row>
  </sheetData>
  <mergeCells count="16">
    <mergeCell ref="K324:Q324"/>
    <mergeCell ref="A220:G220"/>
    <mergeCell ref="A272:G272"/>
    <mergeCell ref="K1:Q1"/>
    <mergeCell ref="K2:Q2"/>
    <mergeCell ref="K59:Q59"/>
    <mergeCell ref="K116:Q116"/>
    <mergeCell ref="K168:Q168"/>
    <mergeCell ref="A168:G168"/>
    <mergeCell ref="A324:G324"/>
    <mergeCell ref="K220:Q220"/>
    <mergeCell ref="K272:Q272"/>
    <mergeCell ref="A1:G1"/>
    <mergeCell ref="A116:G116"/>
    <mergeCell ref="A59:G59"/>
    <mergeCell ref="A2:G2"/>
  </mergeCells>
  <phoneticPr fontId="22" type="noConversion"/>
  <conditionalFormatting sqref="B5:B13 B171:B178 B347:B354 B62:B65 B73:B75 B84:B86 B95:B97 B80:B81 B91:B92 B102:B103 B194 B196:B198 B229:B230 B373:B374">
    <cfRule type="cellIs" dxfId="73" priority="61" stopIfTrue="1" operator="greaterThan">
      <formula>$L5</formula>
    </cfRule>
  </conditionalFormatting>
  <conditionalFormatting sqref="B16:B24">
    <cfRule type="cellIs" dxfId="72" priority="60" stopIfTrue="1" operator="greaterThan">
      <formula>$L16</formula>
    </cfRule>
  </conditionalFormatting>
  <conditionalFormatting sqref="B27:B35">
    <cfRule type="cellIs" dxfId="71" priority="59" stopIfTrue="1" operator="greaterThan">
      <formula>$L27</formula>
    </cfRule>
  </conditionalFormatting>
  <conditionalFormatting sqref="B38:B46">
    <cfRule type="cellIs" dxfId="70" priority="58" stopIfTrue="1" operator="greaterThan">
      <formula>$L38</formula>
    </cfRule>
  </conditionalFormatting>
  <conditionalFormatting sqref="B49:B57">
    <cfRule type="cellIs" dxfId="69" priority="57" stopIfTrue="1" operator="greaterThan">
      <formula>$L49</formula>
    </cfRule>
  </conditionalFormatting>
  <conditionalFormatting sqref="B106:B115">
    <cfRule type="cellIs" dxfId="68" priority="52" stopIfTrue="1" operator="greaterThan">
      <formula>$L106</formula>
    </cfRule>
  </conditionalFormatting>
  <conditionalFormatting sqref="B119:B126">
    <cfRule type="cellIs" dxfId="67" priority="51" stopIfTrue="1" operator="greaterThan">
      <formula>$L119</formula>
    </cfRule>
  </conditionalFormatting>
  <conditionalFormatting sqref="B129:B136">
    <cfRule type="cellIs" dxfId="66" priority="50" stopIfTrue="1" operator="greaterThan">
      <formula>$L129</formula>
    </cfRule>
  </conditionalFormatting>
  <conditionalFormatting sqref="B139:B146">
    <cfRule type="cellIs" dxfId="65" priority="49" stopIfTrue="1" operator="greaterThan">
      <formula>$L139</formula>
    </cfRule>
  </conditionalFormatting>
  <conditionalFormatting sqref="B149:B156">
    <cfRule type="cellIs" dxfId="64" priority="48" stopIfTrue="1" operator="greaterThan">
      <formula>$L149</formula>
    </cfRule>
  </conditionalFormatting>
  <conditionalFormatting sqref="B159:B166">
    <cfRule type="cellIs" dxfId="63" priority="47" stopIfTrue="1" operator="greaterThan">
      <formula>$L159</formula>
    </cfRule>
  </conditionalFormatting>
  <conditionalFormatting sqref="B181:B188">
    <cfRule type="cellIs" dxfId="62" priority="45" stopIfTrue="1" operator="greaterThan">
      <formula>$L181</formula>
    </cfRule>
  </conditionalFormatting>
  <conditionalFormatting sqref="B191:B192">
    <cfRule type="cellIs" dxfId="61" priority="44" stopIfTrue="1" operator="greaterThan">
      <formula>$L191</formula>
    </cfRule>
  </conditionalFormatting>
  <conditionalFormatting sqref="B201">
    <cfRule type="cellIs" dxfId="60" priority="43" stopIfTrue="1" operator="greaterThan">
      <formula>$L201</formula>
    </cfRule>
  </conditionalFormatting>
  <conditionalFormatting sqref="B211:B218">
    <cfRule type="cellIs" dxfId="59" priority="42" stopIfTrue="1" operator="greaterThan">
      <formula>$L211</formula>
    </cfRule>
  </conditionalFormatting>
  <conditionalFormatting sqref="B223:B227">
    <cfRule type="cellIs" dxfId="58" priority="41" stopIfTrue="1" operator="greaterThan">
      <formula>$L223</formula>
    </cfRule>
  </conditionalFormatting>
  <conditionalFormatting sqref="B233:B240">
    <cfRule type="cellIs" dxfId="57" priority="40" stopIfTrue="1" operator="greaterThan">
      <formula>$L233</formula>
    </cfRule>
  </conditionalFormatting>
  <conditionalFormatting sqref="B243:B250">
    <cfRule type="cellIs" dxfId="56" priority="39" stopIfTrue="1" operator="greaterThan">
      <formula>$L243</formula>
    </cfRule>
  </conditionalFormatting>
  <conditionalFormatting sqref="B253:B260">
    <cfRule type="cellIs" dxfId="55" priority="38" stopIfTrue="1" operator="greaterThan">
      <formula>$L253</formula>
    </cfRule>
  </conditionalFormatting>
  <conditionalFormatting sqref="B263:B270">
    <cfRule type="cellIs" dxfId="54" priority="37" stopIfTrue="1" operator="greaterThan">
      <formula>$L263</formula>
    </cfRule>
  </conditionalFormatting>
  <conditionalFormatting sqref="B275:B282">
    <cfRule type="cellIs" dxfId="53" priority="36" stopIfTrue="1" operator="greaterThan">
      <formula>$L275</formula>
    </cfRule>
  </conditionalFormatting>
  <conditionalFormatting sqref="B285:B292">
    <cfRule type="cellIs" dxfId="52" priority="35" stopIfTrue="1" operator="greaterThan">
      <formula>$L285</formula>
    </cfRule>
  </conditionalFormatting>
  <conditionalFormatting sqref="B295:B302">
    <cfRule type="cellIs" dxfId="51" priority="34" stopIfTrue="1" operator="greaterThan">
      <formula>$L295</formula>
    </cfRule>
  </conditionalFormatting>
  <conditionalFormatting sqref="B305:B312">
    <cfRule type="cellIs" dxfId="50" priority="33" stopIfTrue="1" operator="greaterThan">
      <formula>$L305</formula>
    </cfRule>
  </conditionalFormatting>
  <conditionalFormatting sqref="B315:B322">
    <cfRule type="cellIs" dxfId="49" priority="32" stopIfTrue="1" operator="greaterThan">
      <formula>$L315</formula>
    </cfRule>
  </conditionalFormatting>
  <conditionalFormatting sqref="B327:B334">
    <cfRule type="cellIs" dxfId="48" priority="31" stopIfTrue="1" operator="greaterThan">
      <formula>$L327</formula>
    </cfRule>
  </conditionalFormatting>
  <conditionalFormatting sqref="B337:B342">
    <cfRule type="cellIs" dxfId="47" priority="30" stopIfTrue="1" operator="greaterThan">
      <formula>$L337</formula>
    </cfRule>
  </conditionalFormatting>
  <conditionalFormatting sqref="B357:B364">
    <cfRule type="cellIs" dxfId="46" priority="28" stopIfTrue="1" operator="greaterThan">
      <formula>$L357</formula>
    </cfRule>
  </conditionalFormatting>
  <conditionalFormatting sqref="B367:B371">
    <cfRule type="cellIs" dxfId="45" priority="27" stopIfTrue="1" operator="greaterThan">
      <formula>$L367</formula>
    </cfRule>
  </conditionalFormatting>
  <conditionalFormatting sqref="L327:L328">
    <cfRule type="cellIs" dxfId="44" priority="26" stopIfTrue="1" operator="greaterThan">
      <formula>$L327</formula>
    </cfRule>
  </conditionalFormatting>
  <conditionalFormatting sqref="L347:L354">
    <cfRule type="cellIs" dxfId="43" priority="19" stopIfTrue="1" operator="greaterThan">
      <formula>$L347</formula>
    </cfRule>
  </conditionalFormatting>
  <conditionalFormatting sqref="L329:L334">
    <cfRule type="cellIs" dxfId="42" priority="18" stopIfTrue="1" operator="greaterThan">
      <formula>$L329</formula>
    </cfRule>
  </conditionalFormatting>
  <conditionalFormatting sqref="L367:L374">
    <cfRule type="cellIs" dxfId="41" priority="22" stopIfTrue="1" operator="greaterThan">
      <formula>$L367</formula>
    </cfRule>
  </conditionalFormatting>
  <conditionalFormatting sqref="B183">
    <cfRule type="cellIs" dxfId="40" priority="71" stopIfTrue="1" operator="greaterThan">
      <formula>$L174</formula>
    </cfRule>
  </conditionalFormatting>
  <conditionalFormatting sqref="B193 B195">
    <cfRule type="cellIs" dxfId="39" priority="73" stopIfTrue="1" operator="greaterThan">
      <formula>$L175</formula>
    </cfRule>
  </conditionalFormatting>
  <conditionalFormatting sqref="B228">
    <cfRule type="cellIs" dxfId="38" priority="21" stopIfTrue="1" operator="greaterThan">
      <formula>$L228</formula>
    </cfRule>
  </conditionalFormatting>
  <conditionalFormatting sqref="B343:B344">
    <cfRule type="cellIs" dxfId="37" priority="77" stopIfTrue="1" operator="greaterThan">
      <formula>$L353</formula>
    </cfRule>
  </conditionalFormatting>
  <conditionalFormatting sqref="L337:L342">
    <cfRule type="cellIs" dxfId="36" priority="17" stopIfTrue="1" operator="greaterThan">
      <formula>$L337</formula>
    </cfRule>
  </conditionalFormatting>
  <conditionalFormatting sqref="L357:L364">
    <cfRule type="cellIs" dxfId="35" priority="16" stopIfTrue="1" operator="greaterThan">
      <formula>$L357</formula>
    </cfRule>
  </conditionalFormatting>
  <conditionalFormatting sqref="L343:L344">
    <cfRule type="cellIs" dxfId="34" priority="20" stopIfTrue="1" operator="greaterThan">
      <formula>$L353</formula>
    </cfRule>
  </conditionalFormatting>
  <conditionalFormatting sqref="Q1:Q50 Q75:Q76 Q80:Q84 Q91:Q95 Q87 Q72:Q73 Q58:Q70 G67:I158 R4 G1:I65 Q98:Q274 G167:I170 H159:I166 G179:I180 H171:I178 G189:I191 H181:I188 G199:I201 H192:I198 G209:I215 H202:I208 G219:I224 H216:I218 G231:I233 H225:I230 G242:I244 H234:I241 G252:I254 H245:I251 G262:I264 H255:I261 G271:I65536 H265:I270 Q283:Q65536">
    <cfRule type="cellIs" dxfId="33" priority="15" stopIfTrue="1" operator="equal">
      <formula>"PS"</formula>
    </cfRule>
  </conditionalFormatting>
  <conditionalFormatting sqref="B372">
    <cfRule type="cellIs" dxfId="32" priority="14" stopIfTrue="1" operator="greaterThan">
      <formula>$L372</formula>
    </cfRule>
  </conditionalFormatting>
  <conditionalFormatting sqref="Q51:Q57">
    <cfRule type="cellIs" dxfId="31" priority="12" stopIfTrue="1" operator="equal">
      <formula>"PS"</formula>
    </cfRule>
  </conditionalFormatting>
  <conditionalFormatting sqref="Q97">
    <cfRule type="cellIs" dxfId="30" priority="7" stopIfTrue="1" operator="equal">
      <formula>"PS"</formula>
    </cfRule>
  </conditionalFormatting>
  <conditionalFormatting sqref="Q74">
    <cfRule type="cellIs" dxfId="29" priority="11" stopIfTrue="1" operator="equal">
      <formula>"PS"</formula>
    </cfRule>
  </conditionalFormatting>
  <conditionalFormatting sqref="Q85">
    <cfRule type="cellIs" dxfId="28" priority="10" stopIfTrue="1" operator="equal">
      <formula>"PS"</formula>
    </cfRule>
  </conditionalFormatting>
  <conditionalFormatting sqref="Q96">
    <cfRule type="cellIs" dxfId="27" priority="9" stopIfTrue="1" operator="equal">
      <formula>"PS"</formula>
    </cfRule>
  </conditionalFormatting>
  <conditionalFormatting sqref="Q86">
    <cfRule type="cellIs" dxfId="26" priority="8" stopIfTrue="1" operator="equal">
      <formula>"PS"</formula>
    </cfRule>
  </conditionalFormatting>
  <conditionalFormatting sqref="B76:B79 B87:B90 B98:B101">
    <cfRule type="cellIs" dxfId="25" priority="81" stopIfTrue="1" operator="greaterThan">
      <formula>#REF!</formula>
    </cfRule>
  </conditionalFormatting>
  <conditionalFormatting sqref="B67">
    <cfRule type="cellIs" dxfId="24" priority="83" stopIfTrue="1" operator="greaterThan">
      <formula>$L87</formula>
    </cfRule>
  </conditionalFormatting>
  <conditionalFormatting sqref="B68:B70">
    <cfRule type="cellIs" dxfId="23" priority="88" stopIfTrue="1" operator="greaterThan">
      <formula>$L98</formula>
    </cfRule>
  </conditionalFormatting>
  <conditionalFormatting sqref="B66">
    <cfRule type="cellIs" dxfId="22" priority="6" stopIfTrue="1" operator="greaterThan">
      <formula>$L66</formula>
    </cfRule>
  </conditionalFormatting>
  <conditionalFormatting sqref="G66:I66">
    <cfRule type="cellIs" dxfId="21" priority="5" stopIfTrue="1" operator="equal">
      <formula>"PS"</formula>
    </cfRule>
  </conditionalFormatting>
  <conditionalFormatting sqref="B202:B208">
    <cfRule type="cellIs" dxfId="20" priority="4" stopIfTrue="1" operator="greaterThan">
      <formula>$L202</formula>
    </cfRule>
  </conditionalFormatting>
  <conditionalFormatting sqref="G202:G208">
    <cfRule type="cellIs" dxfId="19" priority="3" stopIfTrue="1" operator="equal">
      <formula>"PS"</formula>
    </cfRule>
  </conditionalFormatting>
  <conditionalFormatting sqref="Q275:Q282">
    <cfRule type="cellIs" dxfId="18" priority="2" stopIfTrue="1" operator="equal">
      <formula>"PS"</formula>
    </cfRule>
  </conditionalFormatting>
  <conditionalFormatting sqref="G1:G1048576 Q1:Q1048576">
    <cfRule type="cellIs" dxfId="17" priority="1" stopIfTrue="1" operator="equal">
      <formula>"PS"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4"/>
  <sheetViews>
    <sheetView workbookViewId="0">
      <selection sqref="A1:G1"/>
    </sheetView>
  </sheetViews>
  <sheetFormatPr defaultRowHeight="12.75" x14ac:dyDescent="0.2"/>
  <cols>
    <col min="1" max="1" width="17.5703125" style="92" customWidth="1"/>
    <col min="2" max="2" width="13.5703125" customWidth="1"/>
    <col min="3" max="3" width="19.7109375" customWidth="1"/>
    <col min="4" max="4" width="9.5703125" customWidth="1"/>
    <col min="5" max="5" width="13.5703125" customWidth="1"/>
    <col min="6" max="6" width="23" customWidth="1"/>
    <col min="7" max="7" width="6.85546875" customWidth="1"/>
    <col min="8" max="8" width="3.5703125" customWidth="1"/>
    <col min="9" max="9" width="17.5703125" style="92" customWidth="1"/>
    <col min="10" max="10" width="13.5703125" customWidth="1"/>
    <col min="11" max="11" width="19.7109375" customWidth="1"/>
    <col min="12" max="12" width="9.5703125" customWidth="1"/>
    <col min="13" max="13" width="13.5703125" customWidth="1"/>
    <col min="14" max="14" width="23" customWidth="1"/>
    <col min="15" max="15" width="6.85546875" customWidth="1"/>
  </cols>
  <sheetData>
    <row r="1" spans="1:15" ht="19.5" x14ac:dyDescent="0.3">
      <c r="A1" s="280" t="s">
        <v>278</v>
      </c>
      <c r="B1" s="280"/>
      <c r="C1" s="280"/>
      <c r="D1" s="280"/>
      <c r="E1" s="280"/>
      <c r="F1" s="280"/>
      <c r="G1" s="280"/>
      <c r="I1" s="280" t="s">
        <v>279</v>
      </c>
      <c r="J1" s="280"/>
      <c r="K1" s="280"/>
      <c r="L1" s="280"/>
      <c r="M1" s="280"/>
      <c r="N1" s="280"/>
      <c r="O1" s="280"/>
    </row>
    <row r="2" spans="1:15" ht="17.25" x14ac:dyDescent="0.3">
      <c r="A2" s="279" t="s">
        <v>280</v>
      </c>
      <c r="B2" s="279"/>
      <c r="C2" s="279"/>
      <c r="D2" s="279"/>
      <c r="E2" s="279"/>
      <c r="F2" s="279"/>
      <c r="G2" s="279"/>
      <c r="I2" s="279" t="s">
        <v>281</v>
      </c>
      <c r="J2" s="279"/>
      <c r="K2" s="279"/>
      <c r="L2" s="279"/>
      <c r="M2" s="279"/>
      <c r="N2" s="279"/>
      <c r="O2" s="279"/>
    </row>
    <row r="4" spans="1:15" ht="15.75" thickBot="1" x14ac:dyDescent="0.3">
      <c r="A4" s="93" t="s">
        <v>249</v>
      </c>
      <c r="B4" s="91" t="s">
        <v>11</v>
      </c>
      <c r="C4" s="91" t="s">
        <v>12</v>
      </c>
      <c r="D4" s="91" t="s">
        <v>250</v>
      </c>
      <c r="E4" s="91" t="s">
        <v>14</v>
      </c>
      <c r="F4" s="91" t="s">
        <v>15</v>
      </c>
      <c r="G4" s="91" t="s">
        <v>251</v>
      </c>
      <c r="I4" s="93" t="s">
        <v>249</v>
      </c>
      <c r="J4" s="91" t="s">
        <v>11</v>
      </c>
      <c r="K4" s="91" t="s">
        <v>12</v>
      </c>
      <c r="L4" s="91" t="s">
        <v>250</v>
      </c>
      <c r="M4" s="91" t="s">
        <v>14</v>
      </c>
      <c r="N4" s="91" t="s">
        <v>15</v>
      </c>
      <c r="O4" s="91" t="s">
        <v>251</v>
      </c>
    </row>
    <row r="5" spans="1:15" x14ac:dyDescent="0.2">
      <c r="A5" s="94" t="s">
        <v>254</v>
      </c>
      <c r="I5" s="94" t="s">
        <v>282</v>
      </c>
    </row>
    <row r="6" spans="1:15" x14ac:dyDescent="0.2">
      <c r="A6" s="94" t="s">
        <v>255</v>
      </c>
      <c r="I6" s="94" t="s">
        <v>283</v>
      </c>
    </row>
    <row r="7" spans="1:15" x14ac:dyDescent="0.2">
      <c r="A7" s="94" t="s">
        <v>256</v>
      </c>
      <c r="I7" s="94" t="s">
        <v>284</v>
      </c>
    </row>
    <row r="8" spans="1:15" x14ac:dyDescent="0.2">
      <c r="A8" s="94" t="s">
        <v>257</v>
      </c>
      <c r="I8" s="94" t="s">
        <v>285</v>
      </c>
    </row>
    <row r="9" spans="1:15" x14ac:dyDescent="0.2">
      <c r="A9" s="94" t="s">
        <v>258</v>
      </c>
      <c r="I9" s="94" t="s">
        <v>286</v>
      </c>
    </row>
    <row r="10" spans="1:15" x14ac:dyDescent="0.2">
      <c r="A10" s="94" t="s">
        <v>259</v>
      </c>
      <c r="I10" s="94" t="s">
        <v>287</v>
      </c>
    </row>
    <row r="11" spans="1:15" x14ac:dyDescent="0.2">
      <c r="A11" s="94" t="s">
        <v>260</v>
      </c>
      <c r="I11" s="94" t="s">
        <v>288</v>
      </c>
    </row>
    <row r="12" spans="1:15" x14ac:dyDescent="0.2">
      <c r="A12" s="95" t="s">
        <v>261</v>
      </c>
      <c r="I12" s="95"/>
    </row>
    <row r="13" spans="1:15" x14ac:dyDescent="0.2">
      <c r="A13" s="95"/>
      <c r="I13" s="95"/>
    </row>
    <row r="14" spans="1:15" ht="15.75" thickBot="1" x14ac:dyDescent="0.3">
      <c r="A14" s="93" t="s">
        <v>262</v>
      </c>
      <c r="B14" s="91" t="s">
        <v>11</v>
      </c>
      <c r="C14" s="91" t="s">
        <v>12</v>
      </c>
      <c r="D14" s="91" t="s">
        <v>250</v>
      </c>
      <c r="E14" s="91" t="s">
        <v>14</v>
      </c>
      <c r="F14" s="91" t="s">
        <v>15</v>
      </c>
      <c r="G14" s="91" t="s">
        <v>251</v>
      </c>
      <c r="I14" s="93" t="s">
        <v>262</v>
      </c>
      <c r="J14" s="91" t="s">
        <v>11</v>
      </c>
      <c r="K14" s="91" t="s">
        <v>12</v>
      </c>
      <c r="L14" s="91" t="s">
        <v>250</v>
      </c>
      <c r="M14" s="91" t="s">
        <v>14</v>
      </c>
      <c r="N14" s="91" t="s">
        <v>15</v>
      </c>
      <c r="O14" s="91" t="s">
        <v>251</v>
      </c>
    </row>
    <row r="15" spans="1:15" x14ac:dyDescent="0.2">
      <c r="A15" s="94" t="s">
        <v>254</v>
      </c>
      <c r="I15" s="94" t="s">
        <v>282</v>
      </c>
    </row>
    <row r="16" spans="1:15" x14ac:dyDescent="0.2">
      <c r="A16" s="94" t="s">
        <v>255</v>
      </c>
      <c r="I16" s="94" t="s">
        <v>283</v>
      </c>
    </row>
    <row r="17" spans="1:15" x14ac:dyDescent="0.2">
      <c r="A17" s="94" t="s">
        <v>256</v>
      </c>
      <c r="I17" s="94" t="s">
        <v>284</v>
      </c>
    </row>
    <row r="18" spans="1:15" x14ac:dyDescent="0.2">
      <c r="A18" s="94" t="s">
        <v>257</v>
      </c>
      <c r="I18" s="94" t="s">
        <v>285</v>
      </c>
    </row>
    <row r="19" spans="1:15" x14ac:dyDescent="0.2">
      <c r="A19" s="94" t="s">
        <v>258</v>
      </c>
      <c r="I19" s="94" t="s">
        <v>286</v>
      </c>
    </row>
    <row r="20" spans="1:15" x14ac:dyDescent="0.2">
      <c r="A20" s="94" t="s">
        <v>259</v>
      </c>
      <c r="I20" s="94" t="s">
        <v>287</v>
      </c>
    </row>
    <row r="21" spans="1:15" x14ac:dyDescent="0.2">
      <c r="A21" s="94" t="s">
        <v>260</v>
      </c>
      <c r="I21" s="94" t="s">
        <v>288</v>
      </c>
    </row>
    <row r="22" spans="1:15" x14ac:dyDescent="0.2">
      <c r="A22" s="95" t="s">
        <v>261</v>
      </c>
      <c r="I22" s="95"/>
    </row>
    <row r="24" spans="1:15" ht="15.75" thickBot="1" x14ac:dyDescent="0.3">
      <c r="A24" s="96" t="s">
        <v>263</v>
      </c>
      <c r="B24" s="91" t="s">
        <v>11</v>
      </c>
      <c r="C24" s="91" t="s">
        <v>12</v>
      </c>
      <c r="D24" s="91" t="s">
        <v>250</v>
      </c>
      <c r="E24" s="91" t="s">
        <v>14</v>
      </c>
      <c r="F24" s="91" t="s">
        <v>15</v>
      </c>
      <c r="G24" s="91" t="s">
        <v>251</v>
      </c>
      <c r="I24" s="96" t="s">
        <v>263</v>
      </c>
      <c r="J24" s="91" t="s">
        <v>11</v>
      </c>
      <c r="K24" s="91" t="s">
        <v>12</v>
      </c>
      <c r="L24" s="91" t="s">
        <v>250</v>
      </c>
      <c r="M24" s="91" t="s">
        <v>14</v>
      </c>
      <c r="N24" s="91" t="s">
        <v>15</v>
      </c>
      <c r="O24" s="91" t="s">
        <v>251</v>
      </c>
    </row>
    <row r="25" spans="1:15" x14ac:dyDescent="0.2">
      <c r="A25" s="94" t="s">
        <v>254</v>
      </c>
      <c r="I25" s="94" t="s">
        <v>282</v>
      </c>
    </row>
    <row r="26" spans="1:15" x14ac:dyDescent="0.2">
      <c r="A26" s="94" t="s">
        <v>255</v>
      </c>
      <c r="I26" s="94" t="s">
        <v>283</v>
      </c>
    </row>
    <row r="27" spans="1:15" x14ac:dyDescent="0.2">
      <c r="A27" s="94" t="s">
        <v>256</v>
      </c>
      <c r="I27" s="94" t="s">
        <v>284</v>
      </c>
    </row>
    <row r="28" spans="1:15" x14ac:dyDescent="0.2">
      <c r="A28" s="94" t="s">
        <v>257</v>
      </c>
      <c r="I28" s="94" t="s">
        <v>285</v>
      </c>
    </row>
    <row r="29" spans="1:15" x14ac:dyDescent="0.2">
      <c r="A29" s="94" t="s">
        <v>258</v>
      </c>
      <c r="I29" s="94" t="s">
        <v>286</v>
      </c>
    </row>
    <row r="30" spans="1:15" x14ac:dyDescent="0.2">
      <c r="A30" s="94" t="s">
        <v>259</v>
      </c>
      <c r="I30" s="94" t="s">
        <v>287</v>
      </c>
    </row>
    <row r="31" spans="1:15" x14ac:dyDescent="0.2">
      <c r="A31" s="94" t="s">
        <v>260</v>
      </c>
      <c r="I31" s="94" t="s">
        <v>288</v>
      </c>
    </row>
    <row r="32" spans="1:15" x14ac:dyDescent="0.2">
      <c r="A32" s="95" t="s">
        <v>261</v>
      </c>
      <c r="I32" s="95"/>
    </row>
    <row r="34" spans="1:15" ht="15.75" thickBot="1" x14ac:dyDescent="0.3">
      <c r="A34" s="96" t="s">
        <v>264</v>
      </c>
      <c r="B34" s="91" t="s">
        <v>11</v>
      </c>
      <c r="C34" s="91" t="s">
        <v>12</v>
      </c>
      <c r="D34" s="91" t="s">
        <v>250</v>
      </c>
      <c r="E34" s="91" t="s">
        <v>14</v>
      </c>
      <c r="F34" s="91" t="s">
        <v>15</v>
      </c>
      <c r="G34" s="91" t="s">
        <v>251</v>
      </c>
      <c r="I34" s="96" t="s">
        <v>264</v>
      </c>
      <c r="J34" s="91" t="s">
        <v>11</v>
      </c>
      <c r="K34" s="91" t="s">
        <v>12</v>
      </c>
      <c r="L34" s="91" t="s">
        <v>250</v>
      </c>
      <c r="M34" s="91" t="s">
        <v>14</v>
      </c>
      <c r="N34" s="91" t="s">
        <v>15</v>
      </c>
      <c r="O34" s="91" t="s">
        <v>251</v>
      </c>
    </row>
    <row r="35" spans="1:15" x14ac:dyDescent="0.2">
      <c r="A35" s="94" t="s">
        <v>254</v>
      </c>
      <c r="I35" s="94" t="s">
        <v>282</v>
      </c>
    </row>
    <row r="36" spans="1:15" x14ac:dyDescent="0.2">
      <c r="A36" s="94" t="s">
        <v>255</v>
      </c>
      <c r="I36" s="94" t="s">
        <v>283</v>
      </c>
    </row>
    <row r="37" spans="1:15" x14ac:dyDescent="0.2">
      <c r="A37" s="94" t="s">
        <v>256</v>
      </c>
      <c r="I37" s="94" t="s">
        <v>284</v>
      </c>
    </row>
    <row r="38" spans="1:15" x14ac:dyDescent="0.2">
      <c r="A38" s="94" t="s">
        <v>257</v>
      </c>
      <c r="I38" s="94" t="s">
        <v>285</v>
      </c>
    </row>
    <row r="39" spans="1:15" x14ac:dyDescent="0.2">
      <c r="A39" s="94" t="s">
        <v>258</v>
      </c>
      <c r="I39" s="94" t="s">
        <v>286</v>
      </c>
    </row>
    <row r="40" spans="1:15" x14ac:dyDescent="0.2">
      <c r="A40" s="94" t="s">
        <v>259</v>
      </c>
      <c r="I40" s="94" t="s">
        <v>287</v>
      </c>
    </row>
    <row r="41" spans="1:15" x14ac:dyDescent="0.2">
      <c r="A41" s="94" t="s">
        <v>260</v>
      </c>
      <c r="I41" s="94" t="s">
        <v>288</v>
      </c>
    </row>
    <row r="42" spans="1:15" x14ac:dyDescent="0.2">
      <c r="A42" s="95" t="s">
        <v>261</v>
      </c>
      <c r="I42" s="95"/>
    </row>
    <row r="43" spans="1:15" x14ac:dyDescent="0.2">
      <c r="A43" s="94"/>
    </row>
    <row r="44" spans="1:15" ht="17.25" x14ac:dyDescent="0.3">
      <c r="A44" s="279" t="s">
        <v>289</v>
      </c>
      <c r="B44" s="279"/>
      <c r="C44" s="279"/>
      <c r="D44" s="279"/>
      <c r="E44" s="279"/>
      <c r="F44" s="279"/>
      <c r="G44" s="279"/>
      <c r="I44" s="279" t="s">
        <v>290</v>
      </c>
      <c r="J44" s="279"/>
      <c r="K44" s="279"/>
      <c r="L44" s="279"/>
      <c r="M44" s="279"/>
      <c r="N44" s="279"/>
      <c r="O44" s="279"/>
    </row>
    <row r="46" spans="1:15" ht="15.75" thickBot="1" x14ac:dyDescent="0.3">
      <c r="A46" s="93" t="s">
        <v>249</v>
      </c>
      <c r="B46" s="91" t="s">
        <v>11</v>
      </c>
      <c r="C46" s="91" t="s">
        <v>12</v>
      </c>
      <c r="D46" s="91" t="s">
        <v>250</v>
      </c>
      <c r="E46" s="91" t="s">
        <v>14</v>
      </c>
      <c r="F46" s="91" t="s">
        <v>15</v>
      </c>
      <c r="G46" s="91" t="s">
        <v>251</v>
      </c>
      <c r="I46" s="93" t="s">
        <v>249</v>
      </c>
      <c r="J46" s="91" t="s">
        <v>11</v>
      </c>
      <c r="K46" s="91" t="s">
        <v>12</v>
      </c>
      <c r="L46" s="91" t="s">
        <v>250</v>
      </c>
      <c r="M46" s="91" t="s">
        <v>14</v>
      </c>
      <c r="N46" s="91" t="s">
        <v>15</v>
      </c>
      <c r="O46" s="91" t="s">
        <v>251</v>
      </c>
    </row>
    <row r="47" spans="1:15" x14ac:dyDescent="0.2">
      <c r="A47" s="94" t="s">
        <v>254</v>
      </c>
      <c r="I47" s="94" t="s">
        <v>282</v>
      </c>
    </row>
    <row r="48" spans="1:15" x14ac:dyDescent="0.2">
      <c r="A48" s="94" t="s">
        <v>255</v>
      </c>
      <c r="I48" s="94" t="s">
        <v>283</v>
      </c>
    </row>
    <row r="49" spans="1:15" x14ac:dyDescent="0.2">
      <c r="A49" s="94" t="s">
        <v>256</v>
      </c>
      <c r="I49" s="94" t="s">
        <v>284</v>
      </c>
    </row>
    <row r="50" spans="1:15" x14ac:dyDescent="0.2">
      <c r="A50" s="94" t="s">
        <v>257</v>
      </c>
      <c r="I50" s="94" t="s">
        <v>285</v>
      </c>
    </row>
    <row r="51" spans="1:15" x14ac:dyDescent="0.2">
      <c r="A51" s="94" t="s">
        <v>258</v>
      </c>
      <c r="I51" s="94" t="s">
        <v>286</v>
      </c>
    </row>
    <row r="52" spans="1:15" x14ac:dyDescent="0.2">
      <c r="A52" s="94" t="s">
        <v>259</v>
      </c>
      <c r="I52" s="94" t="s">
        <v>287</v>
      </c>
    </row>
    <row r="53" spans="1:15" x14ac:dyDescent="0.2">
      <c r="A53" s="94" t="s">
        <v>260</v>
      </c>
      <c r="I53" s="94" t="s">
        <v>288</v>
      </c>
    </row>
    <row r="54" spans="1:15" x14ac:dyDescent="0.2">
      <c r="A54" s="95" t="s">
        <v>261</v>
      </c>
      <c r="I54" s="95"/>
    </row>
    <row r="55" spans="1:15" x14ac:dyDescent="0.2">
      <c r="A55" s="95"/>
      <c r="I55" s="95"/>
    </row>
    <row r="56" spans="1:15" ht="15.75" thickBot="1" x14ac:dyDescent="0.3">
      <c r="A56" s="93" t="s">
        <v>262</v>
      </c>
      <c r="B56" s="91" t="s">
        <v>11</v>
      </c>
      <c r="C56" s="91" t="s">
        <v>12</v>
      </c>
      <c r="D56" s="91" t="s">
        <v>250</v>
      </c>
      <c r="E56" s="91" t="s">
        <v>14</v>
      </c>
      <c r="F56" s="91" t="s">
        <v>15</v>
      </c>
      <c r="G56" s="91" t="s">
        <v>251</v>
      </c>
      <c r="I56" s="93" t="s">
        <v>262</v>
      </c>
      <c r="J56" s="91" t="s">
        <v>11</v>
      </c>
      <c r="K56" s="91" t="s">
        <v>12</v>
      </c>
      <c r="L56" s="91" t="s">
        <v>250</v>
      </c>
      <c r="M56" s="91" t="s">
        <v>14</v>
      </c>
      <c r="N56" s="91" t="s">
        <v>15</v>
      </c>
      <c r="O56" s="91" t="s">
        <v>251</v>
      </c>
    </row>
    <row r="57" spans="1:15" x14ac:dyDescent="0.2">
      <c r="A57" s="94" t="s">
        <v>254</v>
      </c>
      <c r="I57" s="94" t="s">
        <v>282</v>
      </c>
    </row>
    <row r="58" spans="1:15" x14ac:dyDescent="0.2">
      <c r="A58" s="94" t="s">
        <v>255</v>
      </c>
      <c r="I58" s="94" t="s">
        <v>283</v>
      </c>
    </row>
    <row r="59" spans="1:15" x14ac:dyDescent="0.2">
      <c r="A59" s="94" t="s">
        <v>256</v>
      </c>
      <c r="I59" s="94" t="s">
        <v>284</v>
      </c>
    </row>
    <row r="60" spans="1:15" x14ac:dyDescent="0.2">
      <c r="A60" s="94" t="s">
        <v>257</v>
      </c>
      <c r="I60" s="94" t="s">
        <v>285</v>
      </c>
    </row>
    <row r="61" spans="1:15" x14ac:dyDescent="0.2">
      <c r="A61" s="94" t="s">
        <v>258</v>
      </c>
      <c r="I61" s="94" t="s">
        <v>286</v>
      </c>
    </row>
    <row r="62" spans="1:15" x14ac:dyDescent="0.2">
      <c r="A62" s="94" t="s">
        <v>259</v>
      </c>
      <c r="I62" s="94" t="s">
        <v>287</v>
      </c>
    </row>
    <row r="63" spans="1:15" x14ac:dyDescent="0.2">
      <c r="A63" s="94" t="s">
        <v>260</v>
      </c>
      <c r="I63" s="94" t="s">
        <v>288</v>
      </c>
    </row>
    <row r="64" spans="1:15" x14ac:dyDescent="0.2">
      <c r="A64" s="95" t="s">
        <v>261</v>
      </c>
      <c r="I64" s="95"/>
    </row>
    <row r="66" spans="1:15" ht="15.75" thickBot="1" x14ac:dyDescent="0.3">
      <c r="A66" s="96" t="s">
        <v>263</v>
      </c>
      <c r="B66" s="91" t="s">
        <v>11</v>
      </c>
      <c r="C66" s="91" t="s">
        <v>12</v>
      </c>
      <c r="D66" s="91" t="s">
        <v>250</v>
      </c>
      <c r="E66" s="91" t="s">
        <v>14</v>
      </c>
      <c r="F66" s="91" t="s">
        <v>15</v>
      </c>
      <c r="G66" s="91" t="s">
        <v>251</v>
      </c>
      <c r="I66" s="96" t="s">
        <v>263</v>
      </c>
      <c r="J66" s="91" t="s">
        <v>11</v>
      </c>
      <c r="K66" s="91" t="s">
        <v>12</v>
      </c>
      <c r="L66" s="91" t="s">
        <v>250</v>
      </c>
      <c r="M66" s="91" t="s">
        <v>14</v>
      </c>
      <c r="N66" s="91" t="s">
        <v>15</v>
      </c>
      <c r="O66" s="91" t="s">
        <v>251</v>
      </c>
    </row>
    <row r="67" spans="1:15" x14ac:dyDescent="0.2">
      <c r="A67" s="94" t="s">
        <v>254</v>
      </c>
      <c r="I67" s="94" t="s">
        <v>282</v>
      </c>
    </row>
    <row r="68" spans="1:15" x14ac:dyDescent="0.2">
      <c r="A68" s="94" t="s">
        <v>255</v>
      </c>
      <c r="I68" s="94" t="s">
        <v>283</v>
      </c>
    </row>
    <row r="69" spans="1:15" x14ac:dyDescent="0.2">
      <c r="A69" s="94" t="s">
        <v>256</v>
      </c>
      <c r="I69" s="94" t="s">
        <v>284</v>
      </c>
    </row>
    <row r="70" spans="1:15" x14ac:dyDescent="0.2">
      <c r="A70" s="94" t="s">
        <v>257</v>
      </c>
      <c r="I70" s="94" t="s">
        <v>285</v>
      </c>
    </row>
    <row r="71" spans="1:15" x14ac:dyDescent="0.2">
      <c r="A71" s="94" t="s">
        <v>258</v>
      </c>
      <c r="I71" s="94" t="s">
        <v>286</v>
      </c>
    </row>
    <row r="72" spans="1:15" x14ac:dyDescent="0.2">
      <c r="A72" s="94" t="s">
        <v>259</v>
      </c>
      <c r="I72" s="94" t="s">
        <v>287</v>
      </c>
    </row>
    <row r="73" spans="1:15" x14ac:dyDescent="0.2">
      <c r="A73" s="94" t="s">
        <v>260</v>
      </c>
      <c r="I73" s="94" t="s">
        <v>288</v>
      </c>
    </row>
    <row r="74" spans="1:15" x14ac:dyDescent="0.2">
      <c r="A74" s="95" t="s">
        <v>261</v>
      </c>
      <c r="I74" s="95"/>
    </row>
    <row r="76" spans="1:15" ht="15.75" thickBot="1" x14ac:dyDescent="0.3">
      <c r="A76" s="96" t="s">
        <v>264</v>
      </c>
      <c r="B76" s="91" t="s">
        <v>11</v>
      </c>
      <c r="C76" s="91" t="s">
        <v>12</v>
      </c>
      <c r="D76" s="91" t="s">
        <v>250</v>
      </c>
      <c r="E76" s="91" t="s">
        <v>14</v>
      </c>
      <c r="F76" s="91" t="s">
        <v>15</v>
      </c>
      <c r="G76" s="91" t="s">
        <v>251</v>
      </c>
      <c r="I76" s="96" t="s">
        <v>264</v>
      </c>
      <c r="J76" s="91" t="s">
        <v>11</v>
      </c>
      <c r="K76" s="91" t="s">
        <v>12</v>
      </c>
      <c r="L76" s="91" t="s">
        <v>250</v>
      </c>
      <c r="M76" s="91" t="s">
        <v>14</v>
      </c>
      <c r="N76" s="91" t="s">
        <v>15</v>
      </c>
      <c r="O76" s="91" t="s">
        <v>251</v>
      </c>
    </row>
    <row r="77" spans="1:15" x14ac:dyDescent="0.2">
      <c r="A77" s="94" t="s">
        <v>254</v>
      </c>
      <c r="I77" s="94" t="s">
        <v>282</v>
      </c>
    </row>
    <row r="78" spans="1:15" x14ac:dyDescent="0.2">
      <c r="A78" s="94" t="s">
        <v>255</v>
      </c>
      <c r="I78" s="94" t="s">
        <v>283</v>
      </c>
    </row>
    <row r="79" spans="1:15" x14ac:dyDescent="0.2">
      <c r="A79" s="94" t="s">
        <v>256</v>
      </c>
      <c r="I79" s="94" t="s">
        <v>284</v>
      </c>
    </row>
    <row r="80" spans="1:15" x14ac:dyDescent="0.2">
      <c r="A80" s="94" t="s">
        <v>257</v>
      </c>
      <c r="I80" s="94" t="s">
        <v>285</v>
      </c>
    </row>
    <row r="81" spans="1:9" x14ac:dyDescent="0.2">
      <c r="A81" s="94" t="s">
        <v>258</v>
      </c>
      <c r="I81" s="94" t="s">
        <v>286</v>
      </c>
    </row>
    <row r="82" spans="1:9" x14ac:dyDescent="0.2">
      <c r="A82" s="94" t="s">
        <v>259</v>
      </c>
      <c r="I82" s="94" t="s">
        <v>287</v>
      </c>
    </row>
    <row r="83" spans="1:9" x14ac:dyDescent="0.2">
      <c r="A83" s="94" t="s">
        <v>260</v>
      </c>
      <c r="I83" s="94" t="s">
        <v>288</v>
      </c>
    </row>
    <row r="84" spans="1:9" x14ac:dyDescent="0.2">
      <c r="A84" s="95" t="s">
        <v>261</v>
      </c>
      <c r="I84" s="95"/>
    </row>
  </sheetData>
  <mergeCells count="6">
    <mergeCell ref="A44:G44"/>
    <mergeCell ref="I44:O44"/>
    <mergeCell ref="A1:G1"/>
    <mergeCell ref="I1:O1"/>
    <mergeCell ref="A2:G2"/>
    <mergeCell ref="I2:O2"/>
  </mergeCells>
  <phoneticPr fontId="22" type="noConversion"/>
  <conditionalFormatting sqref="B43">
    <cfRule type="cellIs" dxfId="16" priority="48" stopIfTrue="1" operator="greaterThan">
      <formula>$J43</formula>
    </cfRule>
  </conditionalFormatting>
  <conditionalFormatting sqref="B5:B12">
    <cfRule type="cellIs" dxfId="15" priority="17" stopIfTrue="1" operator="greaterThan">
      <formula>$J5</formula>
    </cfRule>
  </conditionalFormatting>
  <conditionalFormatting sqref="B15:B22">
    <cfRule type="cellIs" dxfId="14" priority="16" stopIfTrue="1" operator="greaterThan">
      <formula>$J15</formula>
    </cfRule>
  </conditionalFormatting>
  <conditionalFormatting sqref="B25:B32">
    <cfRule type="cellIs" dxfId="13" priority="15" stopIfTrue="1" operator="greaterThan">
      <formula>$J25</formula>
    </cfRule>
  </conditionalFormatting>
  <conditionalFormatting sqref="B35:B42">
    <cfRule type="cellIs" dxfId="12" priority="14" stopIfTrue="1" operator="greaterThan">
      <formula>$J35</formula>
    </cfRule>
  </conditionalFormatting>
  <conditionalFormatting sqref="J5:J12">
    <cfRule type="cellIs" dxfId="11" priority="13" stopIfTrue="1" operator="greaterThan">
      <formula>$J5</formula>
    </cfRule>
  </conditionalFormatting>
  <conditionalFormatting sqref="J15:J22">
    <cfRule type="cellIs" dxfId="10" priority="12" stopIfTrue="1" operator="greaterThan">
      <formula>$J15</formula>
    </cfRule>
  </conditionalFormatting>
  <conditionalFormatting sqref="J25:J32">
    <cfRule type="cellIs" dxfId="9" priority="11" stopIfTrue="1" operator="greaterThan">
      <formula>$J25</formula>
    </cfRule>
  </conditionalFormatting>
  <conditionalFormatting sqref="J35:J42">
    <cfRule type="cellIs" dxfId="8" priority="10" stopIfTrue="1" operator="greaterThan">
      <formula>$J35</formula>
    </cfRule>
  </conditionalFormatting>
  <conditionalFormatting sqref="B47:B54">
    <cfRule type="cellIs" dxfId="7" priority="8" stopIfTrue="1" operator="greaterThan">
      <formula>$J47</formula>
    </cfRule>
  </conditionalFormatting>
  <conditionalFormatting sqref="B57:B64">
    <cfRule type="cellIs" dxfId="6" priority="7" stopIfTrue="1" operator="greaterThan">
      <formula>$J57</formula>
    </cfRule>
  </conditionalFormatting>
  <conditionalFormatting sqref="B67:B74">
    <cfRule type="cellIs" dxfId="5" priority="6" stopIfTrue="1" operator="greaterThan">
      <formula>$J67</formula>
    </cfRule>
  </conditionalFormatting>
  <conditionalFormatting sqref="B77:B84">
    <cfRule type="cellIs" dxfId="4" priority="5" stopIfTrue="1" operator="greaterThan">
      <formula>$J77</formula>
    </cfRule>
  </conditionalFormatting>
  <conditionalFormatting sqref="J47:J54">
    <cfRule type="cellIs" dxfId="3" priority="4" stopIfTrue="1" operator="greaterThan">
      <formula>$J47</formula>
    </cfRule>
  </conditionalFormatting>
  <conditionalFormatting sqref="J57:J64">
    <cfRule type="cellIs" dxfId="2" priority="3" stopIfTrue="1" operator="greaterThan">
      <formula>$J57</formula>
    </cfRule>
  </conditionalFormatting>
  <conditionalFormatting sqref="J67:J74">
    <cfRule type="cellIs" dxfId="1" priority="2" stopIfTrue="1" operator="greaterThan">
      <formula>$J67</formula>
    </cfRule>
  </conditionalFormatting>
  <conditionalFormatting sqref="J77:J84">
    <cfRule type="cellIs" dxfId="0" priority="1" stopIfTrue="1" operator="greaterThan">
      <formula>$J77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Unequipped</vt:lpstr>
      <vt:lpstr>Equipped</vt:lpstr>
      <vt:lpstr>Bench Only</vt:lpstr>
      <vt:lpstr>CPU style - Men</vt:lpstr>
      <vt:lpstr>CPU style - Special Olympics</vt:lpstr>
    </vt:vector>
  </TitlesOfParts>
  <Manager/>
  <Company>PepsiCo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McCarthy, Shawn {PBC}</dc:creator>
  <cp:keywords/>
  <dc:description/>
  <cp:lastModifiedBy>kurtis_t</cp:lastModifiedBy>
  <cp:revision/>
  <cp:lastPrinted>2018-08-20T04:27:08Z</cp:lastPrinted>
  <dcterms:created xsi:type="dcterms:W3CDTF">2017-01-03T23:43:01Z</dcterms:created>
  <dcterms:modified xsi:type="dcterms:W3CDTF">2021-04-26T02:17:43Z</dcterms:modified>
  <cp:category/>
  <cp:contentStatus/>
</cp:coreProperties>
</file>